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199"/>
  </bookViews>
  <sheets>
    <sheet name="肉食回归2023年产品报价单" sheetId="1" r:id="rId1"/>
  </sheets>
  <calcPr calcId="144525"/>
</workbook>
</file>

<file path=xl/sharedStrings.xml><?xml version="1.0" encoding="utf-8"?>
<sst xmlns="http://schemas.openxmlformats.org/spreadsheetml/2006/main" count="515" uniqueCount="262">
  <si>
    <t xml:space="preserve">销售助理：肉肉  </t>
  </si>
  <si>
    <t>序号</t>
  </si>
  <si>
    <t>产品图片</t>
  </si>
  <si>
    <t>系列一</t>
  </si>
  <si>
    <t>名称</t>
  </si>
  <si>
    <t>规格</t>
  </si>
  <si>
    <t>单位</t>
  </si>
  <si>
    <t>条形码</t>
  </si>
  <si>
    <t>箱规</t>
  </si>
  <si>
    <t>批发价</t>
  </si>
  <si>
    <t>零售价</t>
  </si>
  <si>
    <t>订货数量</t>
  </si>
  <si>
    <t>金额</t>
  </si>
  <si>
    <t>返单及常规活动</t>
  </si>
  <si>
    <t>常规活动裸价</t>
  </si>
  <si>
    <t>实发数量</t>
  </si>
  <si>
    <t>备注</t>
  </si>
  <si>
    <t>1</t>
  </si>
  <si>
    <t>补水能量罐
·猫用零食</t>
  </si>
  <si>
    <t xml:space="preserve">肉食回归功能性补水能量罐鸡肉+羊奶 免疫球蛋白 促进生长发育 </t>
  </si>
  <si>
    <t xml:space="preserve">50g*12罐/箱     </t>
  </si>
  <si>
    <t>箱</t>
  </si>
  <si>
    <t>6970608918080</t>
  </si>
  <si>
    <t>858箱/托板      33箱*26层</t>
  </si>
  <si>
    <t>23</t>
  </si>
  <si>
    <t>/</t>
  </si>
  <si>
    <t>肉食回归功能性补水能量罐鸡肉+鸭肉 叶黄素 保护视力</t>
  </si>
  <si>
    <t>6970608918172</t>
  </si>
  <si>
    <t>肉食回归功能性补水能量罐鸡肉+牛肉 后生元 平衡肠道菌群</t>
  </si>
  <si>
    <t xml:space="preserve">50g*12罐/箱    </t>
  </si>
  <si>
    <t>6970608918189</t>
  </si>
  <si>
    <t>肉食回归功能性补水能量罐鸡肉+兔肉 茶多酚 呵护口腔健康</t>
  </si>
  <si>
    <t>6970608918103</t>
  </si>
  <si>
    <t>肉食回归功能性补水能量罐鸡肉+三文鱼 深海鱼油 美毛护肤</t>
  </si>
  <si>
    <t>6970608918097</t>
  </si>
  <si>
    <t>2</t>
  </si>
  <si>
    <t>真骨 磨牙洁齿
·犬用零食</t>
  </si>
  <si>
    <t>肉食回归真骨 烘干乳牛扁骨</t>
  </si>
  <si>
    <t>1根/袋</t>
  </si>
  <si>
    <t>袋</t>
  </si>
  <si>
    <t>6970608914457</t>
  </si>
  <si>
    <t>15.5</t>
  </si>
  <si>
    <t>10送2</t>
  </si>
  <si>
    <t>肉食回归真骨 烘干乳牛腿骨</t>
  </si>
  <si>
    <t>6970608914464</t>
  </si>
  <si>
    <t>肉食回归真骨 烘干乳牛坐骨</t>
  </si>
  <si>
    <t>6970608914471</t>
  </si>
  <si>
    <t>肉食回归真骨 烘干香酥乳牛棒骨</t>
  </si>
  <si>
    <t>6970608914488</t>
  </si>
  <si>
    <t>肉食回归真骨 烘干小牛蹄</t>
  </si>
  <si>
    <t>6970608914594</t>
  </si>
  <si>
    <t>功能性慕斯喵酱条          ·猫用零食</t>
  </si>
  <si>
    <t>肉食回归功能性慕斯猫条鸡肉&amp;猫草 排毛球</t>
  </si>
  <si>
    <t>16g*6pcs</t>
  </si>
  <si>
    <t>6970608913122</t>
  </si>
  <si>
    <t>10送3</t>
  </si>
  <si>
    <t>肉食回归功能慕斯猫条鹅肉&amp;卵磷脂 爆毛发腮</t>
  </si>
  <si>
    <t>6970608913184</t>
  </si>
  <si>
    <t>肉食回归功能性慕斯猫条鱼肉&amp;鱼油 润肤美毛</t>
  </si>
  <si>
    <t>6970608913177</t>
  </si>
  <si>
    <t>肉食回归功能性慕斯猫条兔肉&amp;茶多酚 清新口腔</t>
  </si>
  <si>
    <t>6970608913153</t>
  </si>
  <si>
    <t>肉食回归功能性慕斯猫条牛肉&amp;后生元 呵护肠胃</t>
  </si>
  <si>
    <t>6970608913146</t>
  </si>
  <si>
    <t>肉食回归功能性慕斯猫条鹌鹑&amp;花青素 保护视力</t>
  </si>
  <si>
    <t>6970608913139</t>
  </si>
  <si>
    <t>功能性半固态狗条          ·犬用零食</t>
  </si>
  <si>
    <t>肉食回归功能性半固体狗条鸡肉&amp;葡萄糖胺 关节保护</t>
  </si>
  <si>
    <t>6970608913276</t>
  </si>
  <si>
    <t>肉食回归功能性半固体狗条鹅肉&amp;卵磷脂 美毛亮毛</t>
  </si>
  <si>
    <t>6970608913269</t>
  </si>
  <si>
    <t>肉食回归功能性半固体狗条兔肉&amp;茶多酚 清新口气</t>
  </si>
  <si>
    <t>6970608913306</t>
  </si>
  <si>
    <t>肉食回归功能性半固体狗条鱼肉&amp;深海鱼油 促进钙吸收</t>
  </si>
  <si>
    <t>6970608913283</t>
  </si>
  <si>
    <t>肉食回归功能性半固体狗条牛肉&amp;后生元 呵护肠胃</t>
  </si>
  <si>
    <t>6970608913313</t>
  </si>
  <si>
    <t>肉食回归功能性半固体狗条鹌鹑&amp;花青素 保护视力</t>
  </si>
  <si>
    <t>6970608913252</t>
  </si>
  <si>
    <t>功能性肉丝罐6连杯         ·猫用零食</t>
  </si>
  <si>
    <t xml:space="preserve">肉食回归功能性肉丝罐6连杯鸡肉+羊奶 免疫球蛋白 增强自护力 </t>
  </si>
  <si>
    <t>50g*6pcs</t>
  </si>
  <si>
    <t>组</t>
  </si>
  <si>
    <t>6970608912804</t>
  </si>
  <si>
    <t>肉食回归功能性肉丝罐6连杯鸡肉+鸭肉 叶黄素 保护视力</t>
  </si>
  <si>
    <t>6970608913238</t>
  </si>
  <si>
    <t>肉食回归功能性肉丝罐6连杯鸡肉+牛肉 后生元 调理肠胃</t>
  </si>
  <si>
    <t>6970608912828</t>
  </si>
  <si>
    <t>肉食回归功能性肉丝罐6连杯鸡肉+兔肉 茶多酚 清新口气</t>
  </si>
  <si>
    <t>6970608912811</t>
  </si>
  <si>
    <t>肉食回归功能性肉丝罐6连杯鸡肉+三文鱼 深海鱼油 润肤美毛</t>
  </si>
  <si>
    <t>6970608912835</t>
  </si>
  <si>
    <t>烘干肉粒                          ·犬用零食</t>
  </si>
  <si>
    <t>肉食回归烘干鸡肉粒 磨牙解馋</t>
  </si>
  <si>
    <t>70g</t>
  </si>
  <si>
    <t>6970608910886</t>
  </si>
  <si>
    <t>10送1</t>
  </si>
  <si>
    <t>肉食回归烘干鸭肉粒 磨牙解馋</t>
  </si>
  <si>
    <t>6970608910930</t>
  </si>
  <si>
    <t>肉食回归烘干牛肉粒 磨牙解馋</t>
  </si>
  <si>
    <t>6970608910909</t>
  </si>
  <si>
    <t>肉食回归烘干羊肉粒 磨牙解馋</t>
  </si>
  <si>
    <t>6970608910923</t>
  </si>
  <si>
    <t>肉食回归烘干兔肉粒 磨牙解馋</t>
  </si>
  <si>
    <t>6970608910893</t>
  </si>
  <si>
    <t>肉食回归烘干三文鱼粒 磨牙解馋</t>
  </si>
  <si>
    <t>6970608910916</t>
  </si>
  <si>
    <t>烘干肉片袋装                  ·犬用零食</t>
  </si>
  <si>
    <t>肉食回归烘干鸡肉片 纯肉无添加</t>
  </si>
  <si>
    <t>45g</t>
  </si>
  <si>
    <t>6970608910725</t>
  </si>
  <si>
    <t>肉食回归烘干鸭肉片 纯肉无添加</t>
  </si>
  <si>
    <t>43g</t>
  </si>
  <si>
    <t>6970608910732</t>
  </si>
  <si>
    <t>烘干肉片桶装                  ·猫狗通用零食</t>
  </si>
  <si>
    <t>肉食回归烘干鸡肉片 特别添加后生元 调理肠胃</t>
  </si>
  <si>
    <t>210g</t>
  </si>
  <si>
    <t>桶</t>
  </si>
  <si>
    <t>6970608913191</t>
  </si>
  <si>
    <t>肉食回归烘干鸭肉片  特别添加后生元 调理肠胃</t>
  </si>
  <si>
    <t>200g</t>
  </si>
  <si>
    <t>6970608913221</t>
  </si>
  <si>
    <t>鸡丝高汤罐                      ·犬用零食</t>
  </si>
  <si>
    <t>肉食回归 鸡丝高汤罐  鸡肉+牛肉</t>
  </si>
  <si>
    <t>120g</t>
  </si>
  <si>
    <t>罐</t>
  </si>
  <si>
    <t>6970608918421</t>
  </si>
  <si>
    <t>肉食回归 鸡丝高汤罐  鸡肉+鲨鱼</t>
  </si>
  <si>
    <t>6970608919438</t>
  </si>
  <si>
    <t>肉食回归 鸡丝高汤罐  鸡肉+鸡心</t>
  </si>
  <si>
    <t>6970608919445</t>
  </si>
  <si>
    <t>肉食回归 鸡丝高汤罐  鸡肉+青口贝</t>
  </si>
  <si>
    <t>6970608919452</t>
  </si>
  <si>
    <t>鸡丝高汤罐                      ·猫用零食</t>
  </si>
  <si>
    <t>肉食回归 鸡丝高汤罐 补水补营养 鸡肉+牛肉</t>
  </si>
  <si>
    <t>80g</t>
  </si>
  <si>
    <t>6970608912750</t>
  </si>
  <si>
    <t>肉食回归 鸡丝高汤罐 补水补营养 鸡肉+虾</t>
  </si>
  <si>
    <t>6970608912781</t>
  </si>
  <si>
    <t>肉食回归 鸡丝高汤罐 补水补营养 鸡肉+鹅肝</t>
  </si>
  <si>
    <t>6970608912774</t>
  </si>
  <si>
    <t>肉食回归 鸡丝高汤罐 补水补营养 鸡肉+甲鱼蛋</t>
  </si>
  <si>
    <t>6970608912767</t>
  </si>
  <si>
    <t>元气肉肉酱桶                  ·猫咪零食</t>
  </si>
  <si>
    <t>肉食回归元气肉肉酱 补水补营养 多春鱼+鹿肉</t>
  </si>
  <si>
    <t>50g*14</t>
  </si>
  <si>
    <t>6970608918417</t>
  </si>
  <si>
    <t>肉食回归元气肉肉酱 补水补营养 鸡肉+虾</t>
  </si>
  <si>
    <t>6970608918400</t>
  </si>
  <si>
    <t>肉食回归元气肉肉酱 补水补营养 鹅肝+三文鱼</t>
  </si>
  <si>
    <t>6970608918394</t>
  </si>
  <si>
    <t>肉食回归元气肉肉酱 补水补营养 混合口味</t>
  </si>
  <si>
    <t>6970608918356</t>
  </si>
  <si>
    <t>元气肉肉酱桶                  ·犬用零食</t>
  </si>
  <si>
    <t>肉食回归元气肉肉酱 营养更健康 鹅肝鱼</t>
  </si>
  <si>
    <t>55g*14</t>
  </si>
  <si>
    <t>6970608918370</t>
  </si>
  <si>
    <t>肉食回归元气肉肉酱 营养更健康 鸡肉虾</t>
  </si>
  <si>
    <t>6970608918387</t>
  </si>
  <si>
    <t>肉食回归元气肉肉酱 营养更健康 牛肉鸭</t>
  </si>
  <si>
    <t>6970608918424</t>
  </si>
  <si>
    <t>肉食回归元气肉肉酱 营养更健康 混合口味</t>
  </si>
  <si>
    <t>6970608918363</t>
  </si>
  <si>
    <t>新源生       
冻干系列
21个单品     
·猫狗通用</t>
  </si>
  <si>
    <t>肉食回归新源生冻干 羊肉+鸡肉</t>
  </si>
  <si>
    <t>90g</t>
  </si>
  <si>
    <t>6970608916918</t>
  </si>
  <si>
    <t>肉食回归新源生冻干 牛肉+三文鱼</t>
  </si>
  <si>
    <t>6970608916925</t>
  </si>
  <si>
    <t>肉食回归新源生冻干 蛋黄丁</t>
  </si>
  <si>
    <t>110g</t>
  </si>
  <si>
    <t>6970608916956</t>
  </si>
  <si>
    <t>肉食回归新源生冻干 鸡肝</t>
  </si>
  <si>
    <t>6970608917281</t>
  </si>
  <si>
    <t>肉食回归新源生冻干 鳕鱼</t>
  </si>
  <si>
    <t>55g</t>
  </si>
  <si>
    <t>6970608917274</t>
  </si>
  <si>
    <t>肉食回归新源生冻干 鸡肉</t>
  </si>
  <si>
    <t>6970608916970</t>
  </si>
  <si>
    <t>肉食回归新源生冻干 鸭肉</t>
  </si>
  <si>
    <t>85g</t>
  </si>
  <si>
    <t>6970608916987</t>
  </si>
  <si>
    <t>肉食回归新源生冻干 小鱼</t>
  </si>
  <si>
    <t>6970608917007</t>
  </si>
  <si>
    <t>肉食回归新源生冻干 羊肉</t>
  </si>
  <si>
    <t>6970608917052</t>
  </si>
  <si>
    <t>肉食回归新源生冻干 兔肉</t>
  </si>
  <si>
    <t>6970608917069</t>
  </si>
  <si>
    <t>肉食回归新源生冻干 牛肝</t>
  </si>
  <si>
    <t>105g</t>
  </si>
  <si>
    <t>6970608916994</t>
  </si>
  <si>
    <t>肉食回归新源生冻干 三文鱼</t>
  </si>
  <si>
    <t>6970608917021</t>
  </si>
  <si>
    <t>肉食回归新源生冻干 牛肉</t>
  </si>
  <si>
    <t>6970608916963</t>
  </si>
  <si>
    <t>肉食回归新源生冻干 牛肉+紫薯</t>
  </si>
  <si>
    <t>6970608917038</t>
  </si>
  <si>
    <t>肉食回归新源生冻干 鹌鹑</t>
  </si>
  <si>
    <t>6970608916901</t>
  </si>
  <si>
    <t>肉食回归新源生冻干 鸡脖</t>
  </si>
  <si>
    <t>6970608917014</t>
  </si>
  <si>
    <t>肉食回归新源生冻干 鸡小胸</t>
  </si>
  <si>
    <t>6970608918622</t>
  </si>
  <si>
    <t>肉食回归新源生冻干 鸭小胸</t>
  </si>
  <si>
    <t>60g</t>
  </si>
  <si>
    <t>6970608918592</t>
  </si>
  <si>
    <t>肉食回归新源生冻干 大多春鱼</t>
  </si>
  <si>
    <t>6970608918608</t>
  </si>
  <si>
    <t>肉食回归新源生冻干 混合肉</t>
  </si>
  <si>
    <t>6970608918615</t>
  </si>
  <si>
    <t>肉食回归新源生冻干 金枪鱼</t>
  </si>
  <si>
    <t>6970608914532</t>
  </si>
  <si>
    <t>咕噜喵酱条罐装                      · 猫用零食</t>
  </si>
  <si>
    <t>肉食回归罐装喵酱条猫用慕斯流质三种组合   
金枪鱼+鸡肉
三文鱼+牛肉
鳕鱼+羊肉</t>
  </si>
  <si>
    <t>16g*30pcs</t>
  </si>
  <si>
    <t>6970608915522</t>
  </si>
  <si>
    <t>肉食回归罐装喵酱条猫用慕斯流质三种组合         
牛肉+牡蛎
羊肉+扇贝
鸡肉+青口贝</t>
  </si>
  <si>
    <t>6970608915539</t>
  </si>
  <si>
    <t>肉食回归罐装喵酱条猫用慕斯流质 混合口味 六种组合</t>
  </si>
  <si>
    <t>6970608915546</t>
  </si>
  <si>
    <t>咕噜喵酱条
·猫用零食</t>
  </si>
  <si>
    <t>肉食回归咕噜喵酱条猫用慕斯流质 金枪鱼+鸡肉</t>
  </si>
  <si>
    <t>6970608917656</t>
  </si>
  <si>
    <t>肉食回归咕噜喵酱条猫用慕斯流质 三文鱼+牛肉</t>
  </si>
  <si>
    <t>6970608917670</t>
  </si>
  <si>
    <t>肉食回归咕噜喵酱条猫用慕斯流质 鸡肉+青口贝</t>
  </si>
  <si>
    <t>6970608917687</t>
  </si>
  <si>
    <t>肉食回归咕噜喵酱条猫用慕斯流质 羊肉+扇贝</t>
  </si>
  <si>
    <t>6970608917694</t>
  </si>
  <si>
    <t>肉食回归咕噜喵酱条猫用慕斯流质 牛肉+牡蛎</t>
  </si>
  <si>
    <t>6970608917700</t>
  </si>
  <si>
    <t>肉食回归咕噜喵酱条猫用慕斯流质 鳕鱼+羊肉</t>
  </si>
  <si>
    <t>6970608917663</t>
  </si>
  <si>
    <t>肉食回归咕噜喵酱条猫用慕斯流质 混合口味</t>
  </si>
  <si>
    <t>6970608917717</t>
  </si>
  <si>
    <t>冻干肉松系列                  ·猫狗通用零食</t>
  </si>
  <si>
    <t>肉食回归冻干肉松 拌粮好伴侣 鱼混</t>
  </si>
  <si>
    <t>170g</t>
  </si>
  <si>
    <t>6970608913009</t>
  </si>
  <si>
    <t>肉食回归冻干肉松 拌粮好伴侣 鸟混</t>
  </si>
  <si>
    <t>6970608913030</t>
  </si>
  <si>
    <t>肉食回归冻干肉松 拌粮好伴侣 牧混</t>
  </si>
  <si>
    <t>6970608913023</t>
  </si>
  <si>
    <t>肉食回归冻干肉松 拌粮好伴侣 合混</t>
  </si>
  <si>
    <t>6970608913016</t>
  </si>
  <si>
    <t>冻干混合桶                      ·猫狗通用零食</t>
  </si>
  <si>
    <t>肉食回归混合冻干桶 三拼</t>
  </si>
  <si>
    <t>248g</t>
  </si>
  <si>
    <t>6970608918721</t>
  </si>
  <si>
    <t>肉食回归混合冻干桶 五拼</t>
  </si>
  <si>
    <t>350g</t>
  </si>
  <si>
    <t>6970608918738</t>
  </si>
  <si>
    <t>肉食回归混合冻干桶 八拼</t>
  </si>
  <si>
    <t>450g</t>
  </si>
  <si>
    <t>6970608918745</t>
  </si>
  <si>
    <t>肉食回归冻干混合桶 7种肉</t>
  </si>
  <si>
    <t>6970608913092</t>
  </si>
  <si>
    <t>肉食回归冻干混合桶 一桶江山</t>
  </si>
  <si>
    <t>500g</t>
  </si>
  <si>
    <t>6970608917786</t>
  </si>
  <si>
    <t>合计Total</t>
  </si>
  <si>
    <t>收货地址：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</si>
</sst>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\¥#,##0.00_);[Red]\(\¥#,##0.00\)"/>
    <numFmt numFmtId="180" formatCode="0.0_);[Red]\(0.0\)"/>
    <numFmt numFmtId="181" formatCode="0.0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color theme="0"/>
      <name val="宋体"/>
      <charset val="134"/>
    </font>
    <font>
      <b/>
      <sz val="12"/>
      <color theme="0"/>
      <name val="宋体"/>
      <charset val="134"/>
    </font>
    <font>
      <b/>
      <sz val="10"/>
      <color rgb="FFFFFF00"/>
      <name val="宋体"/>
      <charset val="134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微软雅黑"/>
      <charset val="134"/>
    </font>
    <font>
      <b/>
      <sz val="12"/>
      <color rgb="FF00B0F0"/>
      <name val="宋体"/>
      <charset val="134"/>
    </font>
    <font>
      <b/>
      <sz val="11"/>
      <color rgb="FF00B0F0"/>
      <name val="宋体"/>
      <charset val="134"/>
    </font>
    <font>
      <sz val="10"/>
      <color rgb="FF00B0F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27" fillId="3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4" fillId="2" borderId="5" xfId="0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9" fillId="0" borderId="3" xfId="48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48" applyFont="1" applyFill="1" applyBorder="1" applyAlignment="1">
      <alignment horizontal="center" vertical="center" wrapText="1" readingOrder="1"/>
    </xf>
    <xf numFmtId="0" fontId="1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48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vertical="center"/>
    </xf>
    <xf numFmtId="0" fontId="19" fillId="0" borderId="3" xfId="48" applyFont="1" applyFill="1" applyBorder="1" applyAlignment="1">
      <alignment horizontal="center" vertical="center" wrapText="1" readingOrder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78" fontId="5" fillId="3" borderId="0" xfId="0" applyNumberFormat="1" applyFont="1" applyFill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178" fontId="16" fillId="2" borderId="3" xfId="0" applyNumberFormat="1" applyFont="1" applyFill="1" applyBorder="1" applyAlignment="1">
      <alignment horizontal="center" vertical="center"/>
    </xf>
    <xf numFmtId="178" fontId="15" fillId="2" borderId="3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9" fontId="21" fillId="0" borderId="4" xfId="0" applyNumberFormat="1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80" fontId="14" fillId="2" borderId="3" xfId="0" applyNumberFormat="1" applyFont="1" applyFill="1" applyBorder="1" applyAlignment="1">
      <alignment horizontal="center" vertical="center"/>
    </xf>
    <xf numFmtId="178" fontId="14" fillId="2" borderId="3" xfId="0" applyNumberFormat="1" applyFont="1" applyFill="1" applyBorder="1" applyAlignment="1">
      <alignment horizontal="center" vertical="center"/>
    </xf>
    <xf numFmtId="181" fontId="16" fillId="2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179" fontId="21" fillId="0" borderId="3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79" fontId="18" fillId="2" borderId="3" xfId="0" applyNumberFormat="1" applyFont="1" applyFill="1" applyBorder="1" applyAlignment="1">
      <alignment horizontal="center" vertical="center"/>
    </xf>
    <xf numFmtId="0" fontId="19" fillId="2" borderId="3" xfId="48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14" fillId="2" borderId="3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6" fillId="0" borderId="4" xfId="0" applyFont="1" applyFill="1" applyBorder="1" applyAlignment="1" quotePrefix="1">
      <alignment horizontal="center" vertical="center"/>
    </xf>
    <xf numFmtId="0" fontId="16" fillId="0" borderId="3" xfId="0" applyFont="1" applyFill="1" applyBorder="1" applyAlignment="1" quotePrefix="1">
      <alignment horizontal="center" vertical="center"/>
    </xf>
    <xf numFmtId="49" fontId="16" fillId="2" borderId="3" xfId="0" applyNumberFormat="1" applyFont="1" applyFill="1" applyBorder="1" applyAlignment="1" quotePrefix="1">
      <alignment horizontal="center" vertical="center"/>
    </xf>
    <xf numFmtId="49" fontId="14" fillId="2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10" xfId="48"/>
    <cellStyle name="60% - 强调文字颜色 6" xfId="49" builtinId="52"/>
  </cellStyles>
  <tableStyles count="0" defaultTableStyle="TableStyleMedium2" defaultPivotStyle="PivotStyleLight16"/>
  <colors>
    <mruColors>
      <color rgb="0038BC73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219710</xdr:colOff>
      <xdr:row>0</xdr:row>
      <xdr:rowOff>55245</xdr:rowOff>
    </xdr:from>
    <xdr:to>
      <xdr:col>6</xdr:col>
      <xdr:colOff>1155700</xdr:colOff>
      <xdr:row>0</xdr:row>
      <xdr:rowOff>1002030</xdr:rowOff>
    </xdr:to>
    <xdr:sp>
      <xdr:nvSpPr>
        <xdr:cNvPr id="32" name="文本框 31"/>
        <xdr:cNvSpPr txBox="1"/>
      </xdr:nvSpPr>
      <xdr:spPr>
        <a:xfrm>
          <a:off x="3829685" y="55245"/>
          <a:ext cx="5850890" cy="946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20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                           </a:t>
          </a:r>
          <a:r>
            <a:rPr lang="zh-CN" altLang="en-US" sz="20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肉食回归品牌报价单</a:t>
          </a:r>
          <a:r>
            <a:rPr lang="en-US" altLang="zh-CN" sz="20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  </a:t>
          </a:r>
          <a:endParaRPr lang="en-US" altLang="zh-CN" sz="20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26035</xdr:colOff>
      <xdr:row>0</xdr:row>
      <xdr:rowOff>110490</xdr:rowOff>
    </xdr:from>
    <xdr:to>
      <xdr:col>6</xdr:col>
      <xdr:colOff>734611</xdr:colOff>
      <xdr:row>0</xdr:row>
      <xdr:rowOff>599164</xdr:rowOff>
    </xdr:to>
    <xdr:sp>
      <xdr:nvSpPr>
        <xdr:cNvPr id="33" name="矩形 32"/>
        <xdr:cNvSpPr/>
      </xdr:nvSpPr>
      <xdr:spPr>
        <a:xfrm>
          <a:off x="26035" y="110490"/>
          <a:ext cx="9232900" cy="4883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8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上海顺弓实业有限公司</a:t>
          </a:r>
          <a:endParaRPr lang="zh-CN" altLang="en-US" sz="28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250825</xdr:colOff>
      <xdr:row>0</xdr:row>
      <xdr:rowOff>591185</xdr:rowOff>
    </xdr:from>
    <xdr:to>
      <xdr:col>4</xdr:col>
      <xdr:colOff>665370</xdr:colOff>
      <xdr:row>0</xdr:row>
      <xdr:rowOff>799268</xdr:rowOff>
    </xdr:to>
    <xdr:sp>
      <xdr:nvSpPr>
        <xdr:cNvPr id="34" name="矩形 33"/>
        <xdr:cNvSpPr/>
      </xdr:nvSpPr>
      <xdr:spPr>
        <a:xfrm>
          <a:off x="250825" y="591185"/>
          <a:ext cx="7529195" cy="20764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zh-CN" sz="8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213360</xdr:colOff>
      <xdr:row>0</xdr:row>
      <xdr:rowOff>851535</xdr:rowOff>
    </xdr:from>
    <xdr:to>
      <xdr:col>4</xdr:col>
      <xdr:colOff>628015</xdr:colOff>
      <xdr:row>0</xdr:row>
      <xdr:rowOff>1059180</xdr:rowOff>
    </xdr:to>
    <xdr:sp>
      <xdr:nvSpPr>
        <xdr:cNvPr id="35" name="矩形 34"/>
        <xdr:cNvSpPr/>
      </xdr:nvSpPr>
      <xdr:spPr>
        <a:xfrm>
          <a:off x="213360" y="851535"/>
          <a:ext cx="7529830" cy="20764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zh-CN" sz="8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10</xdr:col>
      <xdr:colOff>228600</xdr:colOff>
      <xdr:row>0</xdr:row>
      <xdr:rowOff>29845</xdr:rowOff>
    </xdr:from>
    <xdr:to>
      <xdr:col>13</xdr:col>
      <xdr:colOff>66675</xdr:colOff>
      <xdr:row>1</xdr:row>
      <xdr:rowOff>185420</xdr:rowOff>
    </xdr:to>
    <xdr:pic>
      <xdr:nvPicPr>
        <xdr:cNvPr id="40" name="图片 39" descr="C:/Users/Administrator/AppData/Local/Temp/picturecompress_20220720125524/output_8.pngoutput_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82400" y="29845"/>
          <a:ext cx="1733550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184150</xdr:rowOff>
    </xdr:from>
    <xdr:to>
      <xdr:col>1</xdr:col>
      <xdr:colOff>1251585</xdr:colOff>
      <xdr:row>18</xdr:row>
      <xdr:rowOff>59690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5212715"/>
          <a:ext cx="1032510" cy="165354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</xdr:row>
      <xdr:rowOff>203200</xdr:rowOff>
    </xdr:from>
    <xdr:to>
      <xdr:col>1</xdr:col>
      <xdr:colOff>1240155</xdr:colOff>
      <xdr:row>24</xdr:row>
      <xdr:rowOff>92075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0" y="7365365"/>
          <a:ext cx="1040130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31</xdr:row>
      <xdr:rowOff>57150</xdr:rowOff>
    </xdr:from>
    <xdr:to>
      <xdr:col>2</xdr:col>
      <xdr:colOff>43180</xdr:colOff>
      <xdr:row>34</xdr:row>
      <xdr:rowOff>285750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2425" y="11448415"/>
          <a:ext cx="1671955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36</xdr:row>
      <xdr:rowOff>114300</xdr:rowOff>
    </xdr:from>
    <xdr:to>
      <xdr:col>1</xdr:col>
      <xdr:colOff>1266825</xdr:colOff>
      <xdr:row>37</xdr:row>
      <xdr:rowOff>560070</xdr:rowOff>
    </xdr:to>
    <xdr:pic>
      <xdr:nvPicPr>
        <xdr:cNvPr id="25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6750" y="13042265"/>
          <a:ext cx="1066800" cy="105537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48</xdr:row>
      <xdr:rowOff>76200</xdr:rowOff>
    </xdr:from>
    <xdr:to>
      <xdr:col>1</xdr:col>
      <xdr:colOff>1497330</xdr:colOff>
      <xdr:row>51</xdr:row>
      <xdr:rowOff>296545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3900" y="20941665"/>
          <a:ext cx="1240155" cy="124904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52</xdr:row>
      <xdr:rowOff>76200</xdr:rowOff>
    </xdr:from>
    <xdr:to>
      <xdr:col>1</xdr:col>
      <xdr:colOff>1508760</xdr:colOff>
      <xdr:row>55</xdr:row>
      <xdr:rowOff>292735</xdr:rowOff>
    </xdr:to>
    <xdr:pic>
      <xdr:nvPicPr>
        <xdr:cNvPr id="30" name="图片 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5325" y="22313265"/>
          <a:ext cx="1280160" cy="128143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63</xdr:row>
      <xdr:rowOff>228600</xdr:rowOff>
    </xdr:from>
    <xdr:to>
      <xdr:col>1</xdr:col>
      <xdr:colOff>1436370</xdr:colOff>
      <xdr:row>69</xdr:row>
      <xdr:rowOff>57150</xdr:rowOff>
    </xdr:to>
    <xdr:pic>
      <xdr:nvPicPr>
        <xdr:cNvPr id="31" name="图片 30" descr="C:/Users/Administrator/AppData/Local/Temp/picturecompress_20220720125524/output_9.pngoutput_9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571500" y="25752425"/>
          <a:ext cx="1331595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77</xdr:row>
      <xdr:rowOff>561975</xdr:rowOff>
    </xdr:from>
    <xdr:to>
      <xdr:col>1</xdr:col>
      <xdr:colOff>1350010</xdr:colOff>
      <xdr:row>79</xdr:row>
      <xdr:rowOff>83820</xdr:rowOff>
    </xdr:to>
    <xdr:pic>
      <xdr:nvPicPr>
        <xdr:cNvPr id="36" name="图片 35" descr="C:/Users/Administrator/AppData/Local/Temp/picturecompress_20220720125524/output_12.jpgoutput_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8650" y="29819600"/>
          <a:ext cx="1188085" cy="96964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82</xdr:row>
      <xdr:rowOff>133350</xdr:rowOff>
    </xdr:from>
    <xdr:to>
      <xdr:col>1</xdr:col>
      <xdr:colOff>1429385</xdr:colOff>
      <xdr:row>84</xdr:row>
      <xdr:rowOff>81280</xdr:rowOff>
    </xdr:to>
    <xdr:pic>
      <xdr:nvPicPr>
        <xdr:cNvPr id="37" name="图片 36" descr="C:/Users/Administrator/AppData/Local/Temp/picturecompress_20220720125524/output_13.jpgoutput_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2925" y="32273875"/>
          <a:ext cx="135318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87</xdr:row>
      <xdr:rowOff>117475</xdr:rowOff>
    </xdr:from>
    <xdr:to>
      <xdr:col>1</xdr:col>
      <xdr:colOff>1457325</xdr:colOff>
      <xdr:row>89</xdr:row>
      <xdr:rowOff>339725</xdr:rowOff>
    </xdr:to>
    <xdr:pic>
      <xdr:nvPicPr>
        <xdr:cNvPr id="38" name="图片 3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23875" y="34036000"/>
          <a:ext cx="14001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91</xdr:row>
      <xdr:rowOff>669925</xdr:rowOff>
    </xdr:from>
    <xdr:to>
      <xdr:col>1</xdr:col>
      <xdr:colOff>1434465</xdr:colOff>
      <xdr:row>93</xdr:row>
      <xdr:rowOff>31750</xdr:rowOff>
    </xdr:to>
    <xdr:pic>
      <xdr:nvPicPr>
        <xdr:cNvPr id="39" name="图片 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3875" y="36010850"/>
          <a:ext cx="1377315" cy="9874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94</xdr:row>
      <xdr:rowOff>12700</xdr:rowOff>
    </xdr:from>
    <xdr:to>
      <xdr:col>1</xdr:col>
      <xdr:colOff>1076960</xdr:colOff>
      <xdr:row>94</xdr:row>
      <xdr:rowOff>1136015</xdr:rowOff>
    </xdr:to>
    <xdr:pic>
      <xdr:nvPicPr>
        <xdr:cNvPr id="41" name="图片 40" descr="C:/Users/Administrator/AppData/Local/Temp/picturecompress_20220720125524/output_3.pngoutput_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7725" y="37792025"/>
          <a:ext cx="695960" cy="112331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95</xdr:row>
      <xdr:rowOff>76200</xdr:rowOff>
    </xdr:from>
    <xdr:to>
      <xdr:col>1</xdr:col>
      <xdr:colOff>1153160</xdr:colOff>
      <xdr:row>95</xdr:row>
      <xdr:rowOff>998855</xdr:rowOff>
    </xdr:to>
    <xdr:pic>
      <xdr:nvPicPr>
        <xdr:cNvPr id="42" name="图片 41" descr="C:/Users/Administrator/AppData/Local/Temp/picturecompress_20220720125524/output_4.jpgoutput_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5325" y="39036625"/>
          <a:ext cx="924560" cy="922655"/>
        </a:xfrm>
        <a:prstGeom prst="rect">
          <a:avLst/>
        </a:prstGeom>
      </xdr:spPr>
    </xdr:pic>
    <xdr:clientData/>
  </xdr:twoCellAnchor>
  <xdr:twoCellAnchor editAs="oneCell">
    <xdr:from>
      <xdr:col>1</xdr:col>
      <xdr:colOff>404495</xdr:colOff>
      <xdr:row>8</xdr:row>
      <xdr:rowOff>96520</xdr:rowOff>
    </xdr:from>
    <xdr:to>
      <xdr:col>1</xdr:col>
      <xdr:colOff>1143000</xdr:colOff>
      <xdr:row>12</xdr:row>
      <xdr:rowOff>315595</xdr:rowOff>
    </xdr:to>
    <xdr:pic>
      <xdr:nvPicPr>
        <xdr:cNvPr id="43" name="图片 4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1220" y="3410585"/>
          <a:ext cx="738505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26</xdr:row>
      <xdr:rowOff>173355</xdr:rowOff>
    </xdr:from>
    <xdr:to>
      <xdr:col>1</xdr:col>
      <xdr:colOff>1487170</xdr:colOff>
      <xdr:row>28</xdr:row>
      <xdr:rowOff>210820</xdr:rowOff>
    </xdr:to>
    <xdr:pic>
      <xdr:nvPicPr>
        <xdr:cNvPr id="2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2765" y="9824720"/>
          <a:ext cx="14211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363855</xdr:colOff>
      <xdr:row>39</xdr:row>
      <xdr:rowOff>24130</xdr:rowOff>
    </xdr:from>
    <xdr:to>
      <xdr:col>1</xdr:col>
      <xdr:colOff>1133475</xdr:colOff>
      <xdr:row>39</xdr:row>
      <xdr:rowOff>1016000</xdr:rowOff>
    </xdr:to>
    <xdr:pic>
      <xdr:nvPicPr>
        <xdr:cNvPr id="3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30580" y="15377795"/>
          <a:ext cx="76962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398145</xdr:colOff>
      <xdr:row>38</xdr:row>
      <xdr:rowOff>71120</xdr:rowOff>
    </xdr:from>
    <xdr:to>
      <xdr:col>1</xdr:col>
      <xdr:colOff>1144270</xdr:colOff>
      <xdr:row>38</xdr:row>
      <xdr:rowOff>1025525</xdr:rowOff>
    </xdr:to>
    <xdr:pic>
      <xdr:nvPicPr>
        <xdr:cNvPr id="4" name="图片 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64870" y="14319885"/>
          <a:ext cx="74612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44</xdr:row>
      <xdr:rowOff>421005</xdr:rowOff>
    </xdr:from>
    <xdr:to>
      <xdr:col>1</xdr:col>
      <xdr:colOff>1456690</xdr:colOff>
      <xdr:row>46</xdr:row>
      <xdr:rowOff>555625</xdr:rowOff>
    </xdr:to>
    <xdr:pic>
      <xdr:nvPicPr>
        <xdr:cNvPr id="5" name="图片 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9590" y="18771870"/>
          <a:ext cx="1393825" cy="139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346710</xdr:colOff>
      <xdr:row>3</xdr:row>
      <xdr:rowOff>157480</xdr:rowOff>
    </xdr:from>
    <xdr:to>
      <xdr:col>1</xdr:col>
      <xdr:colOff>1176655</xdr:colOff>
      <xdr:row>7</xdr:row>
      <xdr:rowOff>105410</xdr:rowOff>
    </xdr:to>
    <xdr:pic>
      <xdr:nvPicPr>
        <xdr:cNvPr id="6" name="图片 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13435" y="1884045"/>
          <a:ext cx="829945" cy="1217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40</xdr:row>
      <xdr:rowOff>419100</xdr:rowOff>
    </xdr:from>
    <xdr:to>
      <xdr:col>1</xdr:col>
      <xdr:colOff>1459230</xdr:colOff>
      <xdr:row>43</xdr:row>
      <xdr:rowOff>99060</xdr:rowOff>
    </xdr:to>
    <xdr:pic>
      <xdr:nvPicPr>
        <xdr:cNvPr id="7" name="图片 6" descr="微信图片_2023042617521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14350" y="16890365"/>
          <a:ext cx="1411605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S99"/>
  <sheetViews>
    <sheetView showGridLines="0" tabSelected="1" workbookViewId="0">
      <selection activeCell="P87" sqref="P87"/>
    </sheetView>
  </sheetViews>
  <sheetFormatPr defaultColWidth="9" defaultRowHeight="14.25"/>
  <cols>
    <col min="1" max="1" width="6.125" style="6" customWidth="1"/>
    <col min="2" max="2" width="19.875" customWidth="1"/>
    <col min="3" max="3" width="21.375" style="7" customWidth="1"/>
    <col min="4" max="4" width="46" style="8" customWidth="1"/>
    <col min="5" max="5" width="11.75" style="8" customWidth="1"/>
    <col min="6" max="6" width="6.75" customWidth="1"/>
    <col min="7" max="7" width="15.875" style="9" customWidth="1"/>
    <col min="8" max="8" width="8.875" customWidth="1"/>
    <col min="9" max="9" width="5.625" customWidth="1"/>
    <col min="10" max="10" width="6.75" style="10" customWidth="1"/>
    <col min="11" max="11" width="8" style="11" customWidth="1"/>
    <col min="12" max="12" width="7.875" style="12" customWidth="1"/>
    <col min="13" max="13" width="9" style="8" customWidth="1"/>
    <col min="14" max="14" width="7.5" style="8" customWidth="1"/>
    <col min="15" max="15" width="7.625" style="13" customWidth="1"/>
    <col min="16" max="16" width="15" style="8" customWidth="1"/>
    <col min="17" max="17" width="14" customWidth="1"/>
  </cols>
  <sheetData>
    <row r="1" s="1" customFormat="1" ht="84" customHeight="1" spans="1:16">
      <c r="A1" s="14"/>
      <c r="B1" s="15"/>
      <c r="C1" s="16"/>
      <c r="D1" s="15"/>
      <c r="E1" s="15"/>
      <c r="F1" s="15"/>
      <c r="G1" s="17"/>
      <c r="H1" s="18"/>
      <c r="I1" s="66"/>
      <c r="J1" s="66"/>
      <c r="K1" s="66"/>
      <c r="L1" s="66"/>
      <c r="M1" s="66"/>
      <c r="N1" s="66"/>
      <c r="O1" s="67"/>
      <c r="P1" s="15"/>
    </row>
    <row r="2" ht="27.95" customHeight="1" spans="1:16">
      <c r="A2" s="19" t="s">
        <v>0</v>
      </c>
      <c r="B2" s="20"/>
      <c r="C2" s="21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68"/>
    </row>
    <row r="3" s="2" customFormat="1" ht="24" spans="1:16">
      <c r="A3" s="24" t="s">
        <v>1</v>
      </c>
      <c r="B3" s="25" t="s">
        <v>2</v>
      </c>
      <c r="C3" s="26" t="s">
        <v>3</v>
      </c>
      <c r="D3" s="25" t="s">
        <v>4</v>
      </c>
      <c r="E3" s="25" t="s">
        <v>5</v>
      </c>
      <c r="F3" s="25" t="s">
        <v>6</v>
      </c>
      <c r="G3" s="27" t="s">
        <v>7</v>
      </c>
      <c r="H3" s="25" t="s">
        <v>8</v>
      </c>
      <c r="I3" s="25" t="s">
        <v>9</v>
      </c>
      <c r="J3" s="69" t="s">
        <v>10</v>
      </c>
      <c r="K3" s="70" t="s">
        <v>11</v>
      </c>
      <c r="L3" s="69" t="s">
        <v>12</v>
      </c>
      <c r="M3" s="70" t="s">
        <v>13</v>
      </c>
      <c r="N3" s="70" t="s">
        <v>14</v>
      </c>
      <c r="O3" s="25" t="s">
        <v>15</v>
      </c>
      <c r="P3" s="25" t="s">
        <v>16</v>
      </c>
    </row>
    <row r="4" s="2" customFormat="1" ht="25" customHeight="1" spans="1:16">
      <c r="A4" s="28" t="s">
        <v>17</v>
      </c>
      <c r="B4" s="29"/>
      <c r="C4" s="30" t="s">
        <v>18</v>
      </c>
      <c r="D4" s="31" t="s">
        <v>19</v>
      </c>
      <c r="E4" s="32" t="s">
        <v>20</v>
      </c>
      <c r="F4" s="32" t="s">
        <v>21</v>
      </c>
      <c r="G4" s="113" t="s">
        <v>22</v>
      </c>
      <c r="H4" s="32" t="s">
        <v>23</v>
      </c>
      <c r="I4" s="38" t="s">
        <v>24</v>
      </c>
      <c r="J4" s="39">
        <v>42</v>
      </c>
      <c r="K4" s="71"/>
      <c r="L4" s="72">
        <f>N4*K4</f>
        <v>0</v>
      </c>
      <c r="M4" s="71" t="s">
        <v>25</v>
      </c>
      <c r="N4" s="73">
        <v>23</v>
      </c>
      <c r="O4" s="71"/>
      <c r="P4" s="74"/>
    </row>
    <row r="5" s="2" customFormat="1" ht="25" customHeight="1" spans="1:16">
      <c r="A5" s="34"/>
      <c r="B5" s="35"/>
      <c r="C5" s="30"/>
      <c r="D5" s="31" t="s">
        <v>26</v>
      </c>
      <c r="E5" s="32" t="s">
        <v>20</v>
      </c>
      <c r="F5" s="32" t="s">
        <v>21</v>
      </c>
      <c r="G5" s="113" t="s">
        <v>27</v>
      </c>
      <c r="H5" s="36"/>
      <c r="I5" s="38" t="s">
        <v>24</v>
      </c>
      <c r="J5" s="39">
        <v>42</v>
      </c>
      <c r="K5" s="71"/>
      <c r="L5" s="72">
        <f>N5*K5</f>
        <v>0</v>
      </c>
      <c r="M5" s="71" t="s">
        <v>25</v>
      </c>
      <c r="N5" s="73">
        <v>23</v>
      </c>
      <c r="O5" s="71"/>
      <c r="P5" s="36"/>
    </row>
    <row r="6" s="2" customFormat="1" ht="25" customHeight="1" spans="1:16">
      <c r="A6" s="34"/>
      <c r="B6" s="35"/>
      <c r="C6" s="30"/>
      <c r="D6" s="31" t="s">
        <v>28</v>
      </c>
      <c r="E6" s="32" t="s">
        <v>29</v>
      </c>
      <c r="F6" s="32" t="s">
        <v>21</v>
      </c>
      <c r="G6" s="113" t="s">
        <v>30</v>
      </c>
      <c r="H6" s="36"/>
      <c r="I6" s="38" t="s">
        <v>24</v>
      </c>
      <c r="J6" s="39">
        <v>42</v>
      </c>
      <c r="K6" s="71"/>
      <c r="L6" s="72">
        <f>N6*K6</f>
        <v>0</v>
      </c>
      <c r="M6" s="71" t="s">
        <v>25</v>
      </c>
      <c r="N6" s="73">
        <v>23</v>
      </c>
      <c r="O6" s="71"/>
      <c r="P6" s="36"/>
    </row>
    <row r="7" s="2" customFormat="1" ht="25" customHeight="1" spans="1:16">
      <c r="A7" s="34"/>
      <c r="B7" s="35"/>
      <c r="C7" s="30"/>
      <c r="D7" s="31" t="s">
        <v>31</v>
      </c>
      <c r="E7" s="32" t="s">
        <v>20</v>
      </c>
      <c r="F7" s="32" t="s">
        <v>21</v>
      </c>
      <c r="G7" s="113" t="s">
        <v>32</v>
      </c>
      <c r="H7" s="36"/>
      <c r="I7" s="38" t="s">
        <v>24</v>
      </c>
      <c r="J7" s="39">
        <v>42</v>
      </c>
      <c r="K7" s="71"/>
      <c r="L7" s="72">
        <f>N7*K7</f>
        <v>0</v>
      </c>
      <c r="M7" s="71" t="s">
        <v>25</v>
      </c>
      <c r="N7" s="73">
        <v>23</v>
      </c>
      <c r="O7" s="71"/>
      <c r="P7" s="36"/>
    </row>
    <row r="8" s="2" customFormat="1" ht="25" customHeight="1" spans="1:16">
      <c r="A8" s="34"/>
      <c r="B8" s="35"/>
      <c r="C8" s="30"/>
      <c r="D8" s="31" t="s">
        <v>33</v>
      </c>
      <c r="E8" s="32" t="s">
        <v>20</v>
      </c>
      <c r="F8" s="32" t="s">
        <v>21</v>
      </c>
      <c r="G8" s="113" t="s">
        <v>34</v>
      </c>
      <c r="H8" s="36"/>
      <c r="I8" s="38" t="s">
        <v>24</v>
      </c>
      <c r="J8" s="39">
        <v>42</v>
      </c>
      <c r="K8" s="71"/>
      <c r="L8" s="72">
        <f>N8*K8</f>
        <v>0</v>
      </c>
      <c r="M8" s="71" t="s">
        <v>25</v>
      </c>
      <c r="N8" s="73">
        <v>23</v>
      </c>
      <c r="O8" s="71"/>
      <c r="P8" s="75"/>
    </row>
    <row r="9" s="2" customFormat="1" ht="27" customHeight="1" spans="1:16">
      <c r="A9" s="28" t="s">
        <v>35</v>
      </c>
      <c r="B9" s="37"/>
      <c r="C9" s="30" t="s">
        <v>36</v>
      </c>
      <c r="D9" s="38" t="s">
        <v>37</v>
      </c>
      <c r="E9" s="39" t="s">
        <v>38</v>
      </c>
      <c r="F9" s="38" t="s">
        <v>39</v>
      </c>
      <c r="G9" s="114" t="s">
        <v>40</v>
      </c>
      <c r="H9" s="40">
        <v>44</v>
      </c>
      <c r="I9" s="38" t="s">
        <v>41</v>
      </c>
      <c r="J9" s="39">
        <v>25</v>
      </c>
      <c r="K9" s="38"/>
      <c r="L9" s="76">
        <f t="shared" ref="L9:L72" si="0">N9*K9</f>
        <v>0</v>
      </c>
      <c r="M9" s="38" t="s">
        <v>42</v>
      </c>
      <c r="N9" s="77">
        <f t="shared" ref="N9:N13" si="1">I9/1.2</f>
        <v>12.9166666666667</v>
      </c>
      <c r="O9" s="77"/>
      <c r="P9" s="78"/>
    </row>
    <row r="10" s="2" customFormat="1" ht="27" customHeight="1" spans="1:16">
      <c r="A10" s="34"/>
      <c r="B10" s="41"/>
      <c r="C10" s="30"/>
      <c r="D10" s="38" t="s">
        <v>43</v>
      </c>
      <c r="E10" s="39" t="s">
        <v>38</v>
      </c>
      <c r="F10" s="38" t="s">
        <v>39</v>
      </c>
      <c r="G10" s="114" t="s">
        <v>44</v>
      </c>
      <c r="H10" s="40">
        <v>44</v>
      </c>
      <c r="I10" s="38" t="s">
        <v>41</v>
      </c>
      <c r="J10" s="39">
        <v>25</v>
      </c>
      <c r="K10" s="38"/>
      <c r="L10" s="76">
        <f t="shared" si="0"/>
        <v>0</v>
      </c>
      <c r="M10" s="38" t="s">
        <v>42</v>
      </c>
      <c r="N10" s="77">
        <f t="shared" si="1"/>
        <v>12.9166666666667</v>
      </c>
      <c r="O10" s="77"/>
      <c r="P10" s="79"/>
    </row>
    <row r="11" s="2" customFormat="1" ht="27" customHeight="1" spans="1:16">
      <c r="A11" s="34"/>
      <c r="B11" s="41"/>
      <c r="C11" s="30"/>
      <c r="D11" s="38" t="s">
        <v>45</v>
      </c>
      <c r="E11" s="39" t="s">
        <v>38</v>
      </c>
      <c r="F11" s="38" t="s">
        <v>39</v>
      </c>
      <c r="G11" s="114" t="s">
        <v>46</v>
      </c>
      <c r="H11" s="40">
        <v>48</v>
      </c>
      <c r="I11" s="38" t="s">
        <v>41</v>
      </c>
      <c r="J11" s="39">
        <v>25</v>
      </c>
      <c r="K11" s="38"/>
      <c r="L11" s="76">
        <f t="shared" si="0"/>
        <v>0</v>
      </c>
      <c r="M11" s="38" t="s">
        <v>42</v>
      </c>
      <c r="N11" s="77">
        <f t="shared" si="1"/>
        <v>12.9166666666667</v>
      </c>
      <c r="O11" s="77"/>
      <c r="P11" s="79"/>
    </row>
    <row r="12" s="2" customFormat="1" ht="27" customHeight="1" spans="1:16">
      <c r="A12" s="34"/>
      <c r="B12" s="41"/>
      <c r="C12" s="30"/>
      <c r="D12" s="38" t="s">
        <v>47</v>
      </c>
      <c r="E12" s="39" t="s">
        <v>38</v>
      </c>
      <c r="F12" s="38" t="s">
        <v>39</v>
      </c>
      <c r="G12" s="114" t="s">
        <v>48</v>
      </c>
      <c r="H12" s="40">
        <v>44</v>
      </c>
      <c r="I12" s="38" t="s">
        <v>41</v>
      </c>
      <c r="J12" s="39">
        <v>25</v>
      </c>
      <c r="K12" s="38"/>
      <c r="L12" s="76">
        <f t="shared" si="0"/>
        <v>0</v>
      </c>
      <c r="M12" s="38" t="s">
        <v>42</v>
      </c>
      <c r="N12" s="77">
        <f t="shared" si="1"/>
        <v>12.9166666666667</v>
      </c>
      <c r="O12" s="77"/>
      <c r="P12" s="79"/>
    </row>
    <row r="13" s="2" customFormat="1" ht="27" customHeight="1" spans="1:16">
      <c r="A13" s="42"/>
      <c r="B13" s="43"/>
      <c r="C13" s="30"/>
      <c r="D13" s="38" t="s">
        <v>49</v>
      </c>
      <c r="E13" s="39" t="s">
        <v>38</v>
      </c>
      <c r="F13" s="38" t="s">
        <v>39</v>
      </c>
      <c r="G13" s="114" t="s">
        <v>50</v>
      </c>
      <c r="H13" s="40">
        <v>48</v>
      </c>
      <c r="I13" s="38" t="s">
        <v>41</v>
      </c>
      <c r="J13" s="39">
        <v>25</v>
      </c>
      <c r="K13" s="38"/>
      <c r="L13" s="76">
        <f t="shared" si="0"/>
        <v>0</v>
      </c>
      <c r="M13" s="38" t="s">
        <v>42</v>
      </c>
      <c r="N13" s="77">
        <f t="shared" si="1"/>
        <v>12.9166666666667</v>
      </c>
      <c r="O13" s="77"/>
      <c r="P13" s="79"/>
    </row>
    <row r="14" customFormat="1" ht="28" customHeight="1" spans="1:16">
      <c r="A14" s="44">
        <v>3</v>
      </c>
      <c r="B14" s="45"/>
      <c r="C14" s="30" t="s">
        <v>51</v>
      </c>
      <c r="D14" s="38" t="s">
        <v>52</v>
      </c>
      <c r="E14" s="39" t="s">
        <v>53</v>
      </c>
      <c r="F14" s="39" t="s">
        <v>39</v>
      </c>
      <c r="G14" s="46" t="s">
        <v>54</v>
      </c>
      <c r="H14" s="40">
        <v>120</v>
      </c>
      <c r="I14" s="40">
        <v>6</v>
      </c>
      <c r="J14" s="80">
        <v>10</v>
      </c>
      <c r="K14" s="81"/>
      <c r="L14" s="76">
        <f t="shared" si="0"/>
        <v>0</v>
      </c>
      <c r="M14" s="48" t="s">
        <v>55</v>
      </c>
      <c r="N14" s="72">
        <f t="shared" ref="N14:N25" si="2">I14/1.3</f>
        <v>4.61538461538461</v>
      </c>
      <c r="O14" s="72"/>
      <c r="P14" s="78"/>
    </row>
    <row r="15" customFormat="1" ht="28" customHeight="1" spans="1:16">
      <c r="A15" s="44"/>
      <c r="B15" s="45"/>
      <c r="C15" s="30"/>
      <c r="D15" s="38" t="s">
        <v>56</v>
      </c>
      <c r="E15" s="39" t="s">
        <v>53</v>
      </c>
      <c r="F15" s="39" t="s">
        <v>39</v>
      </c>
      <c r="G15" s="46" t="s">
        <v>57</v>
      </c>
      <c r="H15" s="40">
        <v>120</v>
      </c>
      <c r="I15" s="40">
        <v>6</v>
      </c>
      <c r="J15" s="80">
        <v>10</v>
      </c>
      <c r="K15" s="81"/>
      <c r="L15" s="76">
        <f t="shared" si="0"/>
        <v>0</v>
      </c>
      <c r="M15" s="48" t="s">
        <v>55</v>
      </c>
      <c r="N15" s="72">
        <f t="shared" si="2"/>
        <v>4.61538461538461</v>
      </c>
      <c r="O15" s="72"/>
      <c r="P15" s="79"/>
    </row>
    <row r="16" customFormat="1" ht="28" customHeight="1" spans="1:16">
      <c r="A16" s="44"/>
      <c r="B16" s="45"/>
      <c r="C16" s="30"/>
      <c r="D16" s="38" t="s">
        <v>58</v>
      </c>
      <c r="E16" s="39" t="s">
        <v>53</v>
      </c>
      <c r="F16" s="39" t="s">
        <v>39</v>
      </c>
      <c r="G16" s="46" t="s">
        <v>59</v>
      </c>
      <c r="H16" s="40">
        <v>120</v>
      </c>
      <c r="I16" s="40">
        <v>6</v>
      </c>
      <c r="J16" s="80">
        <v>10</v>
      </c>
      <c r="K16" s="82"/>
      <c r="L16" s="76">
        <f t="shared" si="0"/>
        <v>0</v>
      </c>
      <c r="M16" s="48" t="s">
        <v>55</v>
      </c>
      <c r="N16" s="72">
        <f t="shared" si="2"/>
        <v>4.61538461538461</v>
      </c>
      <c r="O16" s="72"/>
      <c r="P16" s="79"/>
    </row>
    <row r="17" customFormat="1" ht="28" customHeight="1" spans="1:16">
      <c r="A17" s="44"/>
      <c r="B17" s="45"/>
      <c r="C17" s="30"/>
      <c r="D17" s="38" t="s">
        <v>60</v>
      </c>
      <c r="E17" s="39" t="s">
        <v>53</v>
      </c>
      <c r="F17" s="39" t="s">
        <v>39</v>
      </c>
      <c r="G17" s="46" t="s">
        <v>61</v>
      </c>
      <c r="H17" s="40">
        <v>120</v>
      </c>
      <c r="I17" s="40">
        <v>6</v>
      </c>
      <c r="J17" s="80">
        <v>10</v>
      </c>
      <c r="K17" s="82"/>
      <c r="L17" s="76">
        <f t="shared" si="0"/>
        <v>0</v>
      </c>
      <c r="M17" s="48" t="s">
        <v>55</v>
      </c>
      <c r="N17" s="72">
        <f t="shared" si="2"/>
        <v>4.61538461538461</v>
      </c>
      <c r="O17" s="72"/>
      <c r="P17" s="79"/>
    </row>
    <row r="18" customFormat="1" ht="28" customHeight="1" spans="1:16">
      <c r="A18" s="44"/>
      <c r="B18" s="45"/>
      <c r="C18" s="30"/>
      <c r="D18" s="38" t="s">
        <v>62</v>
      </c>
      <c r="E18" s="39" t="s">
        <v>53</v>
      </c>
      <c r="F18" s="39" t="s">
        <v>39</v>
      </c>
      <c r="G18" s="46" t="s">
        <v>63</v>
      </c>
      <c r="H18" s="40">
        <v>120</v>
      </c>
      <c r="I18" s="40">
        <v>6</v>
      </c>
      <c r="J18" s="80">
        <v>10</v>
      </c>
      <c r="K18" s="82"/>
      <c r="L18" s="76">
        <f t="shared" si="0"/>
        <v>0</v>
      </c>
      <c r="M18" s="48" t="s">
        <v>55</v>
      </c>
      <c r="N18" s="72">
        <f t="shared" si="2"/>
        <v>4.61538461538461</v>
      </c>
      <c r="O18" s="72"/>
      <c r="P18" s="79"/>
    </row>
    <row r="19" customFormat="1" ht="28" customHeight="1" spans="1:16">
      <c r="A19" s="44"/>
      <c r="B19" s="45"/>
      <c r="C19" s="30"/>
      <c r="D19" s="38" t="s">
        <v>64</v>
      </c>
      <c r="E19" s="39" t="s">
        <v>53</v>
      </c>
      <c r="F19" s="39" t="s">
        <v>39</v>
      </c>
      <c r="G19" s="46" t="s">
        <v>65</v>
      </c>
      <c r="H19" s="40">
        <v>120</v>
      </c>
      <c r="I19" s="40">
        <v>6</v>
      </c>
      <c r="J19" s="80">
        <v>10</v>
      </c>
      <c r="K19" s="82"/>
      <c r="L19" s="76">
        <f t="shared" si="0"/>
        <v>0</v>
      </c>
      <c r="M19" s="48" t="s">
        <v>55</v>
      </c>
      <c r="N19" s="72">
        <f t="shared" si="2"/>
        <v>4.61538461538461</v>
      </c>
      <c r="O19" s="72"/>
      <c r="P19" s="79"/>
    </row>
    <row r="20" customFormat="1" ht="28" customHeight="1" spans="1:16">
      <c r="A20" s="44">
        <v>4</v>
      </c>
      <c r="B20" s="45"/>
      <c r="C20" s="30" t="s">
        <v>66</v>
      </c>
      <c r="D20" s="38" t="s">
        <v>67</v>
      </c>
      <c r="E20" s="39" t="s">
        <v>53</v>
      </c>
      <c r="F20" s="39" t="s">
        <v>39</v>
      </c>
      <c r="G20" s="46" t="s">
        <v>68</v>
      </c>
      <c r="H20" s="40">
        <v>120</v>
      </c>
      <c r="I20" s="40">
        <v>6</v>
      </c>
      <c r="J20" s="80">
        <v>10</v>
      </c>
      <c r="K20" s="82"/>
      <c r="L20" s="76">
        <f t="shared" si="0"/>
        <v>0</v>
      </c>
      <c r="M20" s="48" t="s">
        <v>55</v>
      </c>
      <c r="N20" s="72">
        <f t="shared" si="2"/>
        <v>4.61538461538461</v>
      </c>
      <c r="O20" s="72"/>
      <c r="P20" s="78"/>
    </row>
    <row r="21" customFormat="1" ht="28" customHeight="1" spans="1:16">
      <c r="A21" s="44"/>
      <c r="B21" s="45"/>
      <c r="C21" s="30"/>
      <c r="D21" s="38" t="s">
        <v>69</v>
      </c>
      <c r="E21" s="39" t="s">
        <v>53</v>
      </c>
      <c r="F21" s="39" t="s">
        <v>39</v>
      </c>
      <c r="G21" s="46" t="s">
        <v>70</v>
      </c>
      <c r="H21" s="40">
        <v>120</v>
      </c>
      <c r="I21" s="40">
        <v>6</v>
      </c>
      <c r="J21" s="80">
        <v>10</v>
      </c>
      <c r="K21" s="82"/>
      <c r="L21" s="76">
        <f t="shared" si="0"/>
        <v>0</v>
      </c>
      <c r="M21" s="48" t="s">
        <v>55</v>
      </c>
      <c r="N21" s="72">
        <f t="shared" si="2"/>
        <v>4.61538461538461</v>
      </c>
      <c r="O21" s="72"/>
      <c r="P21" s="79"/>
    </row>
    <row r="22" customFormat="1" ht="28" customHeight="1" spans="1:16">
      <c r="A22" s="44"/>
      <c r="B22" s="45"/>
      <c r="C22" s="30"/>
      <c r="D22" s="38" t="s">
        <v>71</v>
      </c>
      <c r="E22" s="39" t="s">
        <v>53</v>
      </c>
      <c r="F22" s="39" t="s">
        <v>39</v>
      </c>
      <c r="G22" s="46" t="s">
        <v>72</v>
      </c>
      <c r="H22" s="40">
        <v>120</v>
      </c>
      <c r="I22" s="40">
        <v>6</v>
      </c>
      <c r="J22" s="80">
        <v>10</v>
      </c>
      <c r="K22" s="82"/>
      <c r="L22" s="76">
        <f t="shared" si="0"/>
        <v>0</v>
      </c>
      <c r="M22" s="48" t="s">
        <v>55</v>
      </c>
      <c r="N22" s="72">
        <f t="shared" si="2"/>
        <v>4.61538461538461</v>
      </c>
      <c r="O22" s="72"/>
      <c r="P22" s="79"/>
    </row>
    <row r="23" customFormat="1" ht="28" customHeight="1" spans="1:16">
      <c r="A23" s="44"/>
      <c r="B23" s="45"/>
      <c r="C23" s="30"/>
      <c r="D23" s="38" t="s">
        <v>73</v>
      </c>
      <c r="E23" s="39" t="s">
        <v>53</v>
      </c>
      <c r="F23" s="39" t="s">
        <v>39</v>
      </c>
      <c r="G23" s="46" t="s">
        <v>74</v>
      </c>
      <c r="H23" s="40">
        <v>120</v>
      </c>
      <c r="I23" s="40">
        <v>6</v>
      </c>
      <c r="J23" s="80">
        <v>10</v>
      </c>
      <c r="K23" s="82"/>
      <c r="L23" s="76">
        <f t="shared" si="0"/>
        <v>0</v>
      </c>
      <c r="M23" s="48" t="s">
        <v>55</v>
      </c>
      <c r="N23" s="72">
        <f t="shared" si="2"/>
        <v>4.61538461538461</v>
      </c>
      <c r="O23" s="72"/>
      <c r="P23" s="79"/>
    </row>
    <row r="24" customFormat="1" ht="28" customHeight="1" spans="1:16">
      <c r="A24" s="44"/>
      <c r="B24" s="45"/>
      <c r="C24" s="30"/>
      <c r="D24" s="38" t="s">
        <v>75</v>
      </c>
      <c r="E24" s="39" t="s">
        <v>53</v>
      </c>
      <c r="F24" s="39" t="s">
        <v>39</v>
      </c>
      <c r="G24" s="46" t="s">
        <v>76</v>
      </c>
      <c r="H24" s="40">
        <v>120</v>
      </c>
      <c r="I24" s="40">
        <v>6</v>
      </c>
      <c r="J24" s="80">
        <v>10</v>
      </c>
      <c r="K24" s="82"/>
      <c r="L24" s="76">
        <f t="shared" si="0"/>
        <v>0</v>
      </c>
      <c r="M24" s="48" t="s">
        <v>55</v>
      </c>
      <c r="N24" s="72">
        <f t="shared" si="2"/>
        <v>4.61538461538461</v>
      </c>
      <c r="O24" s="72"/>
      <c r="P24" s="79"/>
    </row>
    <row r="25" customFormat="1" ht="28" customHeight="1" spans="1:16">
      <c r="A25" s="44"/>
      <c r="B25" s="45"/>
      <c r="C25" s="30"/>
      <c r="D25" s="38" t="s">
        <v>77</v>
      </c>
      <c r="E25" s="39" t="s">
        <v>53</v>
      </c>
      <c r="F25" s="39" t="s">
        <v>39</v>
      </c>
      <c r="G25" s="46" t="s">
        <v>78</v>
      </c>
      <c r="H25" s="40">
        <v>120</v>
      </c>
      <c r="I25" s="40">
        <v>6</v>
      </c>
      <c r="J25" s="80">
        <v>10</v>
      </c>
      <c r="K25" s="82"/>
      <c r="L25" s="76">
        <f t="shared" si="0"/>
        <v>0</v>
      </c>
      <c r="M25" s="48" t="s">
        <v>55</v>
      </c>
      <c r="N25" s="72">
        <f t="shared" si="2"/>
        <v>4.61538461538461</v>
      </c>
      <c r="O25" s="72"/>
      <c r="P25" s="79"/>
    </row>
    <row r="26" customFormat="1" ht="28" customHeight="1" spans="1:16">
      <c r="A26" s="44">
        <v>5</v>
      </c>
      <c r="B26" s="45"/>
      <c r="C26" s="47" t="s">
        <v>79</v>
      </c>
      <c r="D26" s="38" t="s">
        <v>80</v>
      </c>
      <c r="E26" s="48" t="s">
        <v>81</v>
      </c>
      <c r="F26" s="48" t="s">
        <v>82</v>
      </c>
      <c r="G26" s="46" t="s">
        <v>83</v>
      </c>
      <c r="H26" s="40">
        <v>27</v>
      </c>
      <c r="I26" s="82">
        <v>19</v>
      </c>
      <c r="J26" s="82">
        <v>30</v>
      </c>
      <c r="K26" s="82"/>
      <c r="L26" s="76">
        <f t="shared" si="0"/>
        <v>0</v>
      </c>
      <c r="M26" s="82" t="s">
        <v>42</v>
      </c>
      <c r="N26" s="83">
        <f t="shared" ref="N26:N30" si="3">I26/1.2</f>
        <v>15.8333333333333</v>
      </c>
      <c r="O26" s="82"/>
      <c r="P26" s="78"/>
    </row>
    <row r="27" customFormat="1" ht="28" customHeight="1" spans="1:16">
      <c r="A27" s="44"/>
      <c r="B27" s="45"/>
      <c r="C27" s="47"/>
      <c r="D27" s="38" t="s">
        <v>84</v>
      </c>
      <c r="E27" s="48" t="s">
        <v>81</v>
      </c>
      <c r="F27" s="48" t="s">
        <v>82</v>
      </c>
      <c r="G27" s="46" t="s">
        <v>85</v>
      </c>
      <c r="H27" s="40">
        <v>27</v>
      </c>
      <c r="I27" s="82">
        <v>19</v>
      </c>
      <c r="J27" s="82">
        <v>30</v>
      </c>
      <c r="K27" s="82"/>
      <c r="L27" s="76">
        <f t="shared" si="0"/>
        <v>0</v>
      </c>
      <c r="M27" s="82" t="s">
        <v>42</v>
      </c>
      <c r="N27" s="83">
        <f t="shared" si="3"/>
        <v>15.8333333333333</v>
      </c>
      <c r="O27" s="82"/>
      <c r="P27" s="79"/>
    </row>
    <row r="28" customFormat="1" ht="28" customHeight="1" spans="1:16">
      <c r="A28" s="44"/>
      <c r="B28" s="45"/>
      <c r="C28" s="47"/>
      <c r="D28" s="38" t="s">
        <v>86</v>
      </c>
      <c r="E28" s="48" t="s">
        <v>81</v>
      </c>
      <c r="F28" s="48" t="s">
        <v>82</v>
      </c>
      <c r="G28" s="46" t="s">
        <v>87</v>
      </c>
      <c r="H28" s="40">
        <v>27</v>
      </c>
      <c r="I28" s="82">
        <v>19</v>
      </c>
      <c r="J28" s="82">
        <v>30</v>
      </c>
      <c r="K28" s="82"/>
      <c r="L28" s="76">
        <f t="shared" si="0"/>
        <v>0</v>
      </c>
      <c r="M28" s="82" t="s">
        <v>42</v>
      </c>
      <c r="N28" s="83">
        <f t="shared" si="3"/>
        <v>15.8333333333333</v>
      </c>
      <c r="O28" s="82"/>
      <c r="P28" s="79"/>
    </row>
    <row r="29" customFormat="1" ht="28" customHeight="1" spans="1:16">
      <c r="A29" s="44"/>
      <c r="B29" s="45"/>
      <c r="C29" s="47"/>
      <c r="D29" s="38" t="s">
        <v>88</v>
      </c>
      <c r="E29" s="48" t="s">
        <v>81</v>
      </c>
      <c r="F29" s="48" t="s">
        <v>82</v>
      </c>
      <c r="G29" s="46" t="s">
        <v>89</v>
      </c>
      <c r="H29" s="40">
        <v>27</v>
      </c>
      <c r="I29" s="82">
        <v>19</v>
      </c>
      <c r="J29" s="82">
        <v>30</v>
      </c>
      <c r="K29" s="82"/>
      <c r="L29" s="76">
        <f t="shared" si="0"/>
        <v>0</v>
      </c>
      <c r="M29" s="82" t="s">
        <v>42</v>
      </c>
      <c r="N29" s="83">
        <f t="shared" si="3"/>
        <v>15.8333333333333</v>
      </c>
      <c r="O29" s="82"/>
      <c r="P29" s="79"/>
    </row>
    <row r="30" customFormat="1" ht="28" customHeight="1" spans="1:16">
      <c r="A30" s="44"/>
      <c r="B30" s="45"/>
      <c r="C30" s="47"/>
      <c r="D30" s="38" t="s">
        <v>90</v>
      </c>
      <c r="E30" s="48" t="s">
        <v>81</v>
      </c>
      <c r="F30" s="48" t="s">
        <v>82</v>
      </c>
      <c r="G30" s="46" t="s">
        <v>91</v>
      </c>
      <c r="H30" s="40">
        <v>27</v>
      </c>
      <c r="I30" s="82">
        <v>19</v>
      </c>
      <c r="J30" s="82">
        <v>30</v>
      </c>
      <c r="K30" s="82"/>
      <c r="L30" s="76">
        <f t="shared" si="0"/>
        <v>0</v>
      </c>
      <c r="M30" s="82" t="s">
        <v>42</v>
      </c>
      <c r="N30" s="83">
        <f t="shared" si="3"/>
        <v>15.8333333333333</v>
      </c>
      <c r="O30" s="82"/>
      <c r="P30" s="79"/>
    </row>
    <row r="31" s="3" customFormat="1" ht="25" customHeight="1" spans="1:16">
      <c r="A31" s="44">
        <v>6</v>
      </c>
      <c r="B31" s="49"/>
      <c r="C31" s="50" t="s">
        <v>92</v>
      </c>
      <c r="D31" s="48" t="s">
        <v>93</v>
      </c>
      <c r="E31" s="51" t="s">
        <v>94</v>
      </c>
      <c r="F31" s="51" t="s">
        <v>39</v>
      </c>
      <c r="G31" s="51" t="s">
        <v>95</v>
      </c>
      <c r="H31" s="48">
        <v>120</v>
      </c>
      <c r="I31" s="84">
        <v>8</v>
      </c>
      <c r="J31" s="76">
        <v>13.5</v>
      </c>
      <c r="K31" s="85"/>
      <c r="L31" s="76">
        <f t="shared" si="0"/>
        <v>0</v>
      </c>
      <c r="M31" s="48" t="s">
        <v>96</v>
      </c>
      <c r="N31" s="72">
        <f t="shared" ref="N31:N48" si="4">I31/1.1</f>
        <v>7.27272727272727</v>
      </c>
      <c r="O31" s="72"/>
      <c r="P31" s="78"/>
    </row>
    <row r="32" ht="25" customHeight="1" spans="1:16">
      <c r="A32" s="44"/>
      <c r="B32" s="49"/>
      <c r="C32" s="50"/>
      <c r="D32" s="38" t="s">
        <v>97</v>
      </c>
      <c r="E32" s="51" t="s">
        <v>94</v>
      </c>
      <c r="F32" s="51" t="s">
        <v>39</v>
      </c>
      <c r="G32" s="51" t="s">
        <v>98</v>
      </c>
      <c r="H32" s="48">
        <v>120</v>
      </c>
      <c r="I32" s="84">
        <v>8</v>
      </c>
      <c r="J32" s="76">
        <v>13.5</v>
      </c>
      <c r="K32" s="85"/>
      <c r="L32" s="76">
        <f t="shared" si="0"/>
        <v>0</v>
      </c>
      <c r="M32" s="48" t="s">
        <v>96</v>
      </c>
      <c r="N32" s="72">
        <f t="shared" si="4"/>
        <v>7.27272727272727</v>
      </c>
      <c r="O32" s="72"/>
      <c r="P32" s="79"/>
    </row>
    <row r="33" ht="25" customHeight="1" spans="1:16">
      <c r="A33" s="44"/>
      <c r="B33" s="49"/>
      <c r="C33" s="50"/>
      <c r="D33" s="38" t="s">
        <v>99</v>
      </c>
      <c r="E33" s="51" t="s">
        <v>94</v>
      </c>
      <c r="F33" s="51" t="s">
        <v>39</v>
      </c>
      <c r="G33" s="51" t="s">
        <v>100</v>
      </c>
      <c r="H33" s="48">
        <v>120</v>
      </c>
      <c r="I33" s="84">
        <v>8</v>
      </c>
      <c r="J33" s="76">
        <v>13.5</v>
      </c>
      <c r="K33" s="85"/>
      <c r="L33" s="76">
        <f t="shared" si="0"/>
        <v>0</v>
      </c>
      <c r="M33" s="48" t="s">
        <v>96</v>
      </c>
      <c r="N33" s="72">
        <f t="shared" si="4"/>
        <v>7.27272727272727</v>
      </c>
      <c r="O33" s="72"/>
      <c r="P33" s="79"/>
    </row>
    <row r="34" ht="25" customHeight="1" spans="1:16">
      <c r="A34" s="44"/>
      <c r="B34" s="49"/>
      <c r="C34" s="50"/>
      <c r="D34" s="38" t="s">
        <v>101</v>
      </c>
      <c r="E34" s="51" t="s">
        <v>94</v>
      </c>
      <c r="F34" s="51" t="s">
        <v>39</v>
      </c>
      <c r="G34" s="51" t="s">
        <v>102</v>
      </c>
      <c r="H34" s="48">
        <v>120</v>
      </c>
      <c r="I34" s="84">
        <v>8</v>
      </c>
      <c r="J34" s="76">
        <v>13.5</v>
      </c>
      <c r="K34" s="85"/>
      <c r="L34" s="76">
        <f t="shared" si="0"/>
        <v>0</v>
      </c>
      <c r="M34" s="48" t="s">
        <v>96</v>
      </c>
      <c r="N34" s="72">
        <f t="shared" si="4"/>
        <v>7.27272727272727</v>
      </c>
      <c r="O34" s="72"/>
      <c r="P34" s="79"/>
    </row>
    <row r="35" ht="25" customHeight="1" spans="1:16">
      <c r="A35" s="44"/>
      <c r="B35" s="49"/>
      <c r="C35" s="50"/>
      <c r="D35" s="38" t="s">
        <v>103</v>
      </c>
      <c r="E35" s="51" t="s">
        <v>94</v>
      </c>
      <c r="F35" s="51" t="s">
        <v>39</v>
      </c>
      <c r="G35" s="51" t="s">
        <v>104</v>
      </c>
      <c r="H35" s="48">
        <v>120</v>
      </c>
      <c r="I35" s="84">
        <v>8</v>
      </c>
      <c r="J35" s="76">
        <v>13.5</v>
      </c>
      <c r="K35" s="85"/>
      <c r="L35" s="76">
        <f t="shared" si="0"/>
        <v>0</v>
      </c>
      <c r="M35" s="48" t="s">
        <v>96</v>
      </c>
      <c r="N35" s="72">
        <f t="shared" si="4"/>
        <v>7.27272727272727</v>
      </c>
      <c r="O35" s="72"/>
      <c r="P35" s="79"/>
    </row>
    <row r="36" ht="21" customHeight="1" spans="1:16">
      <c r="A36" s="44"/>
      <c r="B36" s="49"/>
      <c r="C36" s="50"/>
      <c r="D36" s="38" t="s">
        <v>105</v>
      </c>
      <c r="E36" s="51" t="s">
        <v>94</v>
      </c>
      <c r="F36" s="51" t="s">
        <v>39</v>
      </c>
      <c r="G36" s="51" t="s">
        <v>106</v>
      </c>
      <c r="H36" s="48">
        <v>120</v>
      </c>
      <c r="I36" s="84">
        <v>8</v>
      </c>
      <c r="J36" s="76">
        <v>13.5</v>
      </c>
      <c r="K36" s="85"/>
      <c r="L36" s="76">
        <f t="shared" si="0"/>
        <v>0</v>
      </c>
      <c r="M36" s="48" t="s">
        <v>96</v>
      </c>
      <c r="N36" s="72">
        <f t="shared" si="4"/>
        <v>7.27272727272727</v>
      </c>
      <c r="O36" s="72"/>
      <c r="P36" s="86"/>
    </row>
    <row r="37" ht="48" customHeight="1" spans="1:16">
      <c r="A37" s="52">
        <v>7</v>
      </c>
      <c r="B37" s="53"/>
      <c r="C37" s="54" t="s">
        <v>107</v>
      </c>
      <c r="D37" s="38" t="s">
        <v>108</v>
      </c>
      <c r="E37" s="51" t="s">
        <v>109</v>
      </c>
      <c r="F37" s="51" t="s">
        <v>39</v>
      </c>
      <c r="G37" s="51" t="s">
        <v>110</v>
      </c>
      <c r="H37" s="48">
        <v>100</v>
      </c>
      <c r="I37" s="84">
        <v>9</v>
      </c>
      <c r="J37" s="76">
        <v>15</v>
      </c>
      <c r="K37" s="85"/>
      <c r="L37" s="76">
        <f t="shared" si="0"/>
        <v>0</v>
      </c>
      <c r="M37" s="48" t="s">
        <v>96</v>
      </c>
      <c r="N37" s="72">
        <f t="shared" si="4"/>
        <v>8.18181818181818</v>
      </c>
      <c r="O37" s="72"/>
      <c r="P37" s="87"/>
    </row>
    <row r="38" ht="56" customHeight="1" spans="1:16">
      <c r="A38" s="55"/>
      <c r="B38" s="56"/>
      <c r="C38" s="57"/>
      <c r="D38" s="38" t="s">
        <v>111</v>
      </c>
      <c r="E38" s="51" t="s">
        <v>112</v>
      </c>
      <c r="F38" s="51" t="s">
        <v>39</v>
      </c>
      <c r="G38" s="51" t="s">
        <v>113</v>
      </c>
      <c r="H38" s="48">
        <v>100</v>
      </c>
      <c r="I38" s="84">
        <v>9</v>
      </c>
      <c r="J38" s="76">
        <v>15</v>
      </c>
      <c r="K38" s="85"/>
      <c r="L38" s="76">
        <f t="shared" si="0"/>
        <v>0</v>
      </c>
      <c r="M38" s="48" t="s">
        <v>96</v>
      </c>
      <c r="N38" s="72">
        <f t="shared" si="4"/>
        <v>8.18181818181818</v>
      </c>
      <c r="O38" s="72"/>
      <c r="P38" s="87"/>
    </row>
    <row r="39" ht="87" customHeight="1" spans="1:16">
      <c r="A39" s="44">
        <v>8</v>
      </c>
      <c r="B39" s="58"/>
      <c r="C39" s="59" t="s">
        <v>114</v>
      </c>
      <c r="D39" s="38" t="s">
        <v>115</v>
      </c>
      <c r="E39" s="51" t="s">
        <v>116</v>
      </c>
      <c r="F39" s="51" t="s">
        <v>117</v>
      </c>
      <c r="G39" s="51" t="s">
        <v>118</v>
      </c>
      <c r="H39" s="48">
        <v>12</v>
      </c>
      <c r="I39" s="84">
        <v>42</v>
      </c>
      <c r="J39" s="76">
        <v>68</v>
      </c>
      <c r="K39" s="85"/>
      <c r="L39" s="76">
        <f t="shared" si="0"/>
        <v>0</v>
      </c>
      <c r="M39" s="48" t="s">
        <v>96</v>
      </c>
      <c r="N39" s="72">
        <f t="shared" si="4"/>
        <v>38.1818181818182</v>
      </c>
      <c r="O39" s="72"/>
      <c r="P39" s="87"/>
    </row>
    <row r="40" ht="88" customHeight="1" spans="1:16">
      <c r="A40" s="44"/>
      <c r="B40" s="58"/>
      <c r="C40" s="59"/>
      <c r="D40" s="38" t="s">
        <v>119</v>
      </c>
      <c r="E40" s="51" t="s">
        <v>120</v>
      </c>
      <c r="F40" s="51" t="s">
        <v>117</v>
      </c>
      <c r="G40" s="51" t="s">
        <v>121</v>
      </c>
      <c r="H40" s="48">
        <v>12</v>
      </c>
      <c r="I40" s="84">
        <v>42</v>
      </c>
      <c r="J40" s="76">
        <v>68</v>
      </c>
      <c r="K40" s="85"/>
      <c r="L40" s="76">
        <f t="shared" si="0"/>
        <v>0</v>
      </c>
      <c r="M40" s="48" t="s">
        <v>96</v>
      </c>
      <c r="N40" s="72">
        <f t="shared" si="4"/>
        <v>38.1818181818182</v>
      </c>
      <c r="O40" s="72"/>
      <c r="P40" s="87"/>
    </row>
    <row r="41" ht="37" customHeight="1" spans="1:16">
      <c r="A41" s="52">
        <v>9</v>
      </c>
      <c r="B41" s="53"/>
      <c r="C41" s="59" t="s">
        <v>122</v>
      </c>
      <c r="D41" s="38" t="s">
        <v>123</v>
      </c>
      <c r="E41" s="51" t="s">
        <v>124</v>
      </c>
      <c r="F41" s="51" t="s">
        <v>125</v>
      </c>
      <c r="G41" s="115" t="s">
        <v>126</v>
      </c>
      <c r="H41" s="48">
        <v>24</v>
      </c>
      <c r="I41" s="84">
        <v>6</v>
      </c>
      <c r="J41" s="76">
        <v>10</v>
      </c>
      <c r="K41" s="85"/>
      <c r="L41" s="76">
        <f t="shared" si="0"/>
        <v>0</v>
      </c>
      <c r="M41" s="48" t="s">
        <v>96</v>
      </c>
      <c r="N41" s="72">
        <f t="shared" si="4"/>
        <v>5.45454545454545</v>
      </c>
      <c r="O41" s="72"/>
      <c r="P41" s="78"/>
    </row>
    <row r="42" ht="37" customHeight="1" spans="1:16">
      <c r="A42" s="60"/>
      <c r="B42" s="61"/>
      <c r="C42" s="59"/>
      <c r="D42" s="38" t="s">
        <v>127</v>
      </c>
      <c r="E42" s="51" t="s">
        <v>124</v>
      </c>
      <c r="F42" s="51" t="s">
        <v>125</v>
      </c>
      <c r="G42" s="115" t="s">
        <v>128</v>
      </c>
      <c r="H42" s="48">
        <v>24</v>
      </c>
      <c r="I42" s="84">
        <v>6</v>
      </c>
      <c r="J42" s="76">
        <v>10</v>
      </c>
      <c r="K42" s="85"/>
      <c r="L42" s="76">
        <f t="shared" si="0"/>
        <v>0</v>
      </c>
      <c r="M42" s="48" t="s">
        <v>96</v>
      </c>
      <c r="N42" s="72">
        <f t="shared" si="4"/>
        <v>5.45454545454545</v>
      </c>
      <c r="O42" s="72"/>
      <c r="P42" s="79"/>
    </row>
    <row r="43" ht="37" customHeight="1" spans="1:16">
      <c r="A43" s="60"/>
      <c r="B43" s="61"/>
      <c r="C43" s="59"/>
      <c r="D43" s="38" t="s">
        <v>129</v>
      </c>
      <c r="E43" s="51" t="s">
        <v>124</v>
      </c>
      <c r="F43" s="51" t="s">
        <v>125</v>
      </c>
      <c r="G43" s="115" t="s">
        <v>130</v>
      </c>
      <c r="H43" s="48">
        <v>24</v>
      </c>
      <c r="I43" s="84">
        <v>6</v>
      </c>
      <c r="J43" s="76">
        <v>10</v>
      </c>
      <c r="K43" s="85"/>
      <c r="L43" s="76">
        <f t="shared" si="0"/>
        <v>0</v>
      </c>
      <c r="M43" s="48" t="s">
        <v>96</v>
      </c>
      <c r="N43" s="72">
        <f t="shared" si="4"/>
        <v>5.45454545454545</v>
      </c>
      <c r="O43" s="72"/>
      <c r="P43" s="79"/>
    </row>
    <row r="44" ht="37" customHeight="1" spans="1:16">
      <c r="A44" s="55"/>
      <c r="B44" s="61"/>
      <c r="C44" s="59"/>
      <c r="D44" s="38" t="s">
        <v>131</v>
      </c>
      <c r="E44" s="51" t="s">
        <v>124</v>
      </c>
      <c r="F44" s="51" t="s">
        <v>125</v>
      </c>
      <c r="G44" s="115" t="s">
        <v>132</v>
      </c>
      <c r="H44" s="48">
        <v>24</v>
      </c>
      <c r="I44" s="84">
        <v>6</v>
      </c>
      <c r="J44" s="76">
        <v>10</v>
      </c>
      <c r="K44" s="85"/>
      <c r="L44" s="76">
        <f t="shared" si="0"/>
        <v>0</v>
      </c>
      <c r="M44" s="48" t="s">
        <v>96</v>
      </c>
      <c r="N44" s="72">
        <f t="shared" si="4"/>
        <v>5.45454545454545</v>
      </c>
      <c r="O44" s="72"/>
      <c r="P44" s="86"/>
    </row>
    <row r="45" ht="49.5" customHeight="1" spans="1:16">
      <c r="A45" s="44">
        <v>10</v>
      </c>
      <c r="B45" s="53"/>
      <c r="C45" s="59" t="s">
        <v>133</v>
      </c>
      <c r="D45" s="38" t="s">
        <v>134</v>
      </c>
      <c r="E45" s="51" t="s">
        <v>135</v>
      </c>
      <c r="F45" s="51" t="s">
        <v>125</v>
      </c>
      <c r="G45" s="51" t="s">
        <v>136</v>
      </c>
      <c r="H45" s="48">
        <v>24</v>
      </c>
      <c r="I45" s="84">
        <v>5</v>
      </c>
      <c r="J45" s="76">
        <v>8</v>
      </c>
      <c r="K45" s="85"/>
      <c r="L45" s="76">
        <f t="shared" si="0"/>
        <v>0</v>
      </c>
      <c r="M45" s="48" t="s">
        <v>96</v>
      </c>
      <c r="N45" s="72">
        <f t="shared" si="4"/>
        <v>4.54545454545454</v>
      </c>
      <c r="O45" s="72"/>
      <c r="P45" s="78"/>
    </row>
    <row r="46" ht="49.5" customHeight="1" spans="1:16">
      <c r="A46" s="44"/>
      <c r="B46" s="61"/>
      <c r="C46" s="59"/>
      <c r="D46" s="38" t="s">
        <v>137</v>
      </c>
      <c r="E46" s="51" t="s">
        <v>135</v>
      </c>
      <c r="F46" s="51" t="s">
        <v>125</v>
      </c>
      <c r="G46" s="51" t="s">
        <v>138</v>
      </c>
      <c r="H46" s="48">
        <v>24</v>
      </c>
      <c r="I46" s="84">
        <v>5</v>
      </c>
      <c r="J46" s="76">
        <v>8</v>
      </c>
      <c r="K46" s="85"/>
      <c r="L46" s="76">
        <f t="shared" si="0"/>
        <v>0</v>
      </c>
      <c r="M46" s="48" t="s">
        <v>96</v>
      </c>
      <c r="N46" s="72">
        <f t="shared" si="4"/>
        <v>4.54545454545454</v>
      </c>
      <c r="O46" s="72"/>
      <c r="P46" s="79"/>
    </row>
    <row r="47" ht="49.5" customHeight="1" spans="1:16">
      <c r="A47" s="44"/>
      <c r="B47" s="61"/>
      <c r="C47" s="59"/>
      <c r="D47" s="38" t="s">
        <v>139</v>
      </c>
      <c r="E47" s="51" t="s">
        <v>135</v>
      </c>
      <c r="F47" s="51" t="s">
        <v>125</v>
      </c>
      <c r="G47" s="51" t="s">
        <v>140</v>
      </c>
      <c r="H47" s="48">
        <v>24</v>
      </c>
      <c r="I47" s="84">
        <v>5</v>
      </c>
      <c r="J47" s="76">
        <v>8</v>
      </c>
      <c r="K47" s="85"/>
      <c r="L47" s="76">
        <f t="shared" si="0"/>
        <v>0</v>
      </c>
      <c r="M47" s="48" t="s">
        <v>96</v>
      </c>
      <c r="N47" s="72">
        <f t="shared" si="4"/>
        <v>4.54545454545454</v>
      </c>
      <c r="O47" s="72"/>
      <c r="P47" s="79"/>
    </row>
    <row r="48" ht="49.5" customHeight="1" spans="1:16">
      <c r="A48" s="62"/>
      <c r="B48" s="56"/>
      <c r="C48" s="59"/>
      <c r="D48" s="38" t="s">
        <v>141</v>
      </c>
      <c r="E48" s="51" t="s">
        <v>135</v>
      </c>
      <c r="F48" s="51" t="s">
        <v>125</v>
      </c>
      <c r="G48" s="51" t="s">
        <v>142</v>
      </c>
      <c r="H48" s="48">
        <v>24</v>
      </c>
      <c r="I48" s="84">
        <v>5</v>
      </c>
      <c r="J48" s="76">
        <v>8</v>
      </c>
      <c r="K48" s="85"/>
      <c r="L48" s="76">
        <f t="shared" si="0"/>
        <v>0</v>
      </c>
      <c r="M48" s="48" t="s">
        <v>96</v>
      </c>
      <c r="N48" s="72">
        <f t="shared" si="4"/>
        <v>4.54545454545454</v>
      </c>
      <c r="O48" s="72"/>
      <c r="P48" s="86"/>
    </row>
    <row r="49" s="4" customFormat="1" ht="27" customHeight="1" spans="1:16">
      <c r="A49" s="52">
        <v>11</v>
      </c>
      <c r="B49" s="63"/>
      <c r="C49" s="50" t="s">
        <v>143</v>
      </c>
      <c r="D49" s="64" t="s">
        <v>144</v>
      </c>
      <c r="E49" s="48" t="s">
        <v>145</v>
      </c>
      <c r="F49" s="48" t="s">
        <v>117</v>
      </c>
      <c r="G49" s="51" t="s">
        <v>146</v>
      </c>
      <c r="H49" s="48">
        <v>12</v>
      </c>
      <c r="I49" s="48">
        <v>28</v>
      </c>
      <c r="J49" s="76">
        <v>40</v>
      </c>
      <c r="K49" s="85"/>
      <c r="L49" s="76">
        <f t="shared" si="0"/>
        <v>0</v>
      </c>
      <c r="M49" s="48" t="s">
        <v>42</v>
      </c>
      <c r="N49" s="72">
        <f t="shared" ref="N49:N56" si="5">I49/1.2</f>
        <v>23.3333333333333</v>
      </c>
      <c r="O49" s="72"/>
      <c r="P49" s="88"/>
    </row>
    <row r="50" s="4" customFormat="1" ht="27" customHeight="1" spans="1:16">
      <c r="A50" s="60"/>
      <c r="B50" s="63"/>
      <c r="C50" s="50"/>
      <c r="D50" s="64" t="s">
        <v>147</v>
      </c>
      <c r="E50" s="48" t="s">
        <v>145</v>
      </c>
      <c r="F50" s="48" t="s">
        <v>117</v>
      </c>
      <c r="G50" s="51" t="s">
        <v>148</v>
      </c>
      <c r="H50" s="48">
        <v>12</v>
      </c>
      <c r="I50" s="48">
        <v>28</v>
      </c>
      <c r="J50" s="76">
        <v>40</v>
      </c>
      <c r="K50" s="85"/>
      <c r="L50" s="76">
        <f t="shared" si="0"/>
        <v>0</v>
      </c>
      <c r="M50" s="48" t="s">
        <v>42</v>
      </c>
      <c r="N50" s="72">
        <f t="shared" si="5"/>
        <v>23.3333333333333</v>
      </c>
      <c r="O50" s="72"/>
      <c r="P50" s="88"/>
    </row>
    <row r="51" s="4" customFormat="1" ht="27" customHeight="1" spans="1:16">
      <c r="A51" s="60"/>
      <c r="B51" s="63"/>
      <c r="C51" s="50"/>
      <c r="D51" s="64" t="s">
        <v>149</v>
      </c>
      <c r="E51" s="48" t="s">
        <v>145</v>
      </c>
      <c r="F51" s="48" t="s">
        <v>117</v>
      </c>
      <c r="G51" s="51" t="s">
        <v>150</v>
      </c>
      <c r="H51" s="48">
        <v>12</v>
      </c>
      <c r="I51" s="48">
        <v>28</v>
      </c>
      <c r="J51" s="76">
        <v>40</v>
      </c>
      <c r="K51" s="85"/>
      <c r="L51" s="76">
        <f t="shared" si="0"/>
        <v>0</v>
      </c>
      <c r="M51" s="48" t="s">
        <v>42</v>
      </c>
      <c r="N51" s="72">
        <f t="shared" si="5"/>
        <v>23.3333333333333</v>
      </c>
      <c r="O51" s="72"/>
      <c r="P51" s="88"/>
    </row>
    <row r="52" s="4" customFormat="1" ht="27" customHeight="1" spans="1:16">
      <c r="A52" s="60"/>
      <c r="B52" s="63"/>
      <c r="C52" s="50"/>
      <c r="D52" s="64" t="s">
        <v>151</v>
      </c>
      <c r="E52" s="48" t="s">
        <v>145</v>
      </c>
      <c r="F52" s="48" t="s">
        <v>117</v>
      </c>
      <c r="G52" s="51" t="s">
        <v>152</v>
      </c>
      <c r="H52" s="48">
        <v>12</v>
      </c>
      <c r="I52" s="48">
        <v>28</v>
      </c>
      <c r="J52" s="76">
        <v>40</v>
      </c>
      <c r="K52" s="85"/>
      <c r="L52" s="76">
        <f t="shared" si="0"/>
        <v>0</v>
      </c>
      <c r="M52" s="48" t="s">
        <v>42</v>
      </c>
      <c r="N52" s="72">
        <f t="shared" si="5"/>
        <v>23.3333333333333</v>
      </c>
      <c r="O52" s="72"/>
      <c r="P52" s="88"/>
    </row>
    <row r="53" s="4" customFormat="1" ht="27.95" customHeight="1" spans="1:16">
      <c r="A53" s="60"/>
      <c r="B53" s="63"/>
      <c r="C53" s="50" t="s">
        <v>153</v>
      </c>
      <c r="D53" s="64" t="s">
        <v>154</v>
      </c>
      <c r="E53" s="48" t="s">
        <v>155</v>
      </c>
      <c r="F53" s="48" t="s">
        <v>117</v>
      </c>
      <c r="G53" s="51" t="s">
        <v>156</v>
      </c>
      <c r="H53" s="48">
        <v>12</v>
      </c>
      <c r="I53" s="48">
        <v>28</v>
      </c>
      <c r="J53" s="76">
        <v>40</v>
      </c>
      <c r="K53" s="85"/>
      <c r="L53" s="76">
        <f t="shared" si="0"/>
        <v>0</v>
      </c>
      <c r="M53" s="48" t="s">
        <v>42</v>
      </c>
      <c r="N53" s="72">
        <f t="shared" si="5"/>
        <v>23.3333333333333</v>
      </c>
      <c r="O53" s="72"/>
      <c r="P53" s="88"/>
    </row>
    <row r="54" s="4" customFormat="1" ht="27.95" customHeight="1" spans="1:16">
      <c r="A54" s="60"/>
      <c r="B54" s="63"/>
      <c r="C54" s="50"/>
      <c r="D54" s="64" t="s">
        <v>157</v>
      </c>
      <c r="E54" s="48" t="s">
        <v>155</v>
      </c>
      <c r="F54" s="48" t="s">
        <v>117</v>
      </c>
      <c r="G54" s="51" t="s">
        <v>158</v>
      </c>
      <c r="H54" s="48">
        <v>12</v>
      </c>
      <c r="I54" s="48">
        <v>28</v>
      </c>
      <c r="J54" s="76">
        <v>40</v>
      </c>
      <c r="K54" s="85"/>
      <c r="L54" s="76">
        <f t="shared" si="0"/>
        <v>0</v>
      </c>
      <c r="M54" s="48" t="s">
        <v>42</v>
      </c>
      <c r="N54" s="72">
        <f t="shared" si="5"/>
        <v>23.3333333333333</v>
      </c>
      <c r="O54" s="72"/>
      <c r="P54" s="88"/>
    </row>
    <row r="55" s="4" customFormat="1" ht="27.95" customHeight="1" spans="1:16">
      <c r="A55" s="60"/>
      <c r="B55" s="63"/>
      <c r="C55" s="50"/>
      <c r="D55" s="64" t="s">
        <v>159</v>
      </c>
      <c r="E55" s="48" t="s">
        <v>155</v>
      </c>
      <c r="F55" s="48" t="s">
        <v>117</v>
      </c>
      <c r="G55" s="51" t="s">
        <v>160</v>
      </c>
      <c r="H55" s="48">
        <v>12</v>
      </c>
      <c r="I55" s="48">
        <v>28</v>
      </c>
      <c r="J55" s="76">
        <v>40</v>
      </c>
      <c r="K55" s="85"/>
      <c r="L55" s="76">
        <f t="shared" si="0"/>
        <v>0</v>
      </c>
      <c r="M55" s="48" t="s">
        <v>42</v>
      </c>
      <c r="N55" s="72">
        <f t="shared" si="5"/>
        <v>23.3333333333333</v>
      </c>
      <c r="O55" s="72"/>
      <c r="P55" s="88"/>
    </row>
    <row r="56" s="4" customFormat="1" ht="27.95" customHeight="1" spans="1:16">
      <c r="A56" s="55"/>
      <c r="B56" s="63"/>
      <c r="C56" s="50"/>
      <c r="D56" s="64" t="s">
        <v>161</v>
      </c>
      <c r="E56" s="48" t="s">
        <v>155</v>
      </c>
      <c r="F56" s="48" t="s">
        <v>117</v>
      </c>
      <c r="G56" s="51" t="s">
        <v>162</v>
      </c>
      <c r="H56" s="48">
        <v>12</v>
      </c>
      <c r="I56" s="48">
        <v>28</v>
      </c>
      <c r="J56" s="76">
        <v>40</v>
      </c>
      <c r="K56" s="85"/>
      <c r="L56" s="76">
        <f t="shared" si="0"/>
        <v>0</v>
      </c>
      <c r="M56" s="48" t="s">
        <v>42</v>
      </c>
      <c r="N56" s="72">
        <f t="shared" si="5"/>
        <v>23.3333333333333</v>
      </c>
      <c r="O56" s="72"/>
      <c r="P56" s="88"/>
    </row>
    <row r="57" ht="21" customHeight="1" spans="1:16">
      <c r="A57" s="52">
        <v>12</v>
      </c>
      <c r="B57" s="45"/>
      <c r="C57" s="47" t="s">
        <v>163</v>
      </c>
      <c r="D57" s="38" t="s">
        <v>164</v>
      </c>
      <c r="E57" s="46" t="s">
        <v>165</v>
      </c>
      <c r="F57" s="46" t="s">
        <v>125</v>
      </c>
      <c r="G57" s="46" t="s">
        <v>166</v>
      </c>
      <c r="H57" s="48">
        <v>72</v>
      </c>
      <c r="I57" s="48">
        <v>19.5</v>
      </c>
      <c r="J57" s="76">
        <v>35</v>
      </c>
      <c r="K57" s="81"/>
      <c r="L57" s="76">
        <f t="shared" si="0"/>
        <v>0</v>
      </c>
      <c r="M57" s="48" t="s">
        <v>96</v>
      </c>
      <c r="N57" s="72">
        <f t="shared" ref="N57:N77" si="6">I57/1.1</f>
        <v>17.7272727272727</v>
      </c>
      <c r="O57" s="72"/>
      <c r="P57" s="89"/>
    </row>
    <row r="58" ht="21" customHeight="1" spans="1:16">
      <c r="A58" s="60"/>
      <c r="B58" s="45"/>
      <c r="C58" s="47"/>
      <c r="D58" s="38" t="s">
        <v>167</v>
      </c>
      <c r="E58" s="46" t="s">
        <v>165</v>
      </c>
      <c r="F58" s="46" t="s">
        <v>125</v>
      </c>
      <c r="G58" s="46" t="s">
        <v>168</v>
      </c>
      <c r="H58" s="65">
        <v>72</v>
      </c>
      <c r="I58" s="48">
        <v>19.5</v>
      </c>
      <c r="J58" s="76">
        <v>35</v>
      </c>
      <c r="K58" s="81"/>
      <c r="L58" s="76">
        <f t="shared" si="0"/>
        <v>0</v>
      </c>
      <c r="M58" s="48" t="s">
        <v>96</v>
      </c>
      <c r="N58" s="72">
        <f t="shared" si="6"/>
        <v>17.7272727272727</v>
      </c>
      <c r="O58" s="72"/>
      <c r="P58" s="89"/>
    </row>
    <row r="59" ht="21" customHeight="1" spans="1:16">
      <c r="A59" s="60"/>
      <c r="B59" s="45"/>
      <c r="C59" s="47"/>
      <c r="D59" s="38" t="s">
        <v>169</v>
      </c>
      <c r="E59" s="46" t="s">
        <v>170</v>
      </c>
      <c r="F59" s="46" t="s">
        <v>125</v>
      </c>
      <c r="G59" s="46" t="s">
        <v>171</v>
      </c>
      <c r="H59" s="65">
        <v>72</v>
      </c>
      <c r="I59" s="48">
        <v>19.5</v>
      </c>
      <c r="J59" s="76">
        <v>35</v>
      </c>
      <c r="K59" s="81"/>
      <c r="L59" s="76">
        <f t="shared" si="0"/>
        <v>0</v>
      </c>
      <c r="M59" s="48" t="s">
        <v>96</v>
      </c>
      <c r="N59" s="72">
        <f t="shared" si="6"/>
        <v>17.7272727272727</v>
      </c>
      <c r="O59" s="72"/>
      <c r="P59" s="89"/>
    </row>
    <row r="60" ht="21" customHeight="1" spans="1:16">
      <c r="A60" s="60"/>
      <c r="B60" s="45"/>
      <c r="C60" s="47"/>
      <c r="D60" s="38" t="s">
        <v>172</v>
      </c>
      <c r="E60" s="46" t="s">
        <v>165</v>
      </c>
      <c r="F60" s="46" t="s">
        <v>125</v>
      </c>
      <c r="G60" s="46" t="s">
        <v>173</v>
      </c>
      <c r="H60" s="65">
        <v>72</v>
      </c>
      <c r="I60" s="48">
        <v>19.5</v>
      </c>
      <c r="J60" s="76">
        <v>35</v>
      </c>
      <c r="K60" s="81"/>
      <c r="L60" s="76">
        <f t="shared" si="0"/>
        <v>0</v>
      </c>
      <c r="M60" s="48" t="s">
        <v>96</v>
      </c>
      <c r="N60" s="72">
        <f t="shared" si="6"/>
        <v>17.7272727272727</v>
      </c>
      <c r="O60" s="72"/>
      <c r="P60" s="89"/>
    </row>
    <row r="61" ht="21" customHeight="1" spans="1:16">
      <c r="A61" s="60"/>
      <c r="B61" s="45"/>
      <c r="C61" s="47"/>
      <c r="D61" s="38" t="s">
        <v>174</v>
      </c>
      <c r="E61" s="46" t="s">
        <v>175</v>
      </c>
      <c r="F61" s="46" t="s">
        <v>125</v>
      </c>
      <c r="G61" s="46" t="s">
        <v>176</v>
      </c>
      <c r="H61" s="65">
        <v>72</v>
      </c>
      <c r="I61" s="48">
        <v>19.5</v>
      </c>
      <c r="J61" s="76">
        <v>35</v>
      </c>
      <c r="K61" s="81"/>
      <c r="L61" s="76">
        <f t="shared" si="0"/>
        <v>0</v>
      </c>
      <c r="M61" s="48" t="s">
        <v>96</v>
      </c>
      <c r="N61" s="72">
        <f t="shared" si="6"/>
        <v>17.7272727272727</v>
      </c>
      <c r="O61" s="72"/>
      <c r="P61" s="89"/>
    </row>
    <row r="62" ht="21" customHeight="1" spans="1:16">
      <c r="A62" s="60"/>
      <c r="B62" s="45"/>
      <c r="C62" s="47"/>
      <c r="D62" s="38" t="s">
        <v>177</v>
      </c>
      <c r="E62" s="46" t="s">
        <v>165</v>
      </c>
      <c r="F62" s="46" t="s">
        <v>125</v>
      </c>
      <c r="G62" s="46" t="s">
        <v>178</v>
      </c>
      <c r="H62" s="65">
        <v>72</v>
      </c>
      <c r="I62" s="48">
        <v>19.5</v>
      </c>
      <c r="J62" s="76">
        <v>35</v>
      </c>
      <c r="K62" s="81"/>
      <c r="L62" s="76">
        <f t="shared" si="0"/>
        <v>0</v>
      </c>
      <c r="M62" s="48" t="s">
        <v>96</v>
      </c>
      <c r="N62" s="72">
        <f t="shared" si="6"/>
        <v>17.7272727272727</v>
      </c>
      <c r="O62" s="72"/>
      <c r="P62" s="89"/>
    </row>
    <row r="63" ht="21" customHeight="1" spans="1:16">
      <c r="A63" s="60"/>
      <c r="B63" s="45"/>
      <c r="C63" s="47"/>
      <c r="D63" s="38" t="s">
        <v>179</v>
      </c>
      <c r="E63" s="46" t="s">
        <v>180</v>
      </c>
      <c r="F63" s="46" t="s">
        <v>125</v>
      </c>
      <c r="G63" s="46" t="s">
        <v>181</v>
      </c>
      <c r="H63" s="65">
        <v>72</v>
      </c>
      <c r="I63" s="48">
        <v>19.5</v>
      </c>
      <c r="J63" s="76">
        <v>35</v>
      </c>
      <c r="K63" s="81"/>
      <c r="L63" s="76">
        <f t="shared" si="0"/>
        <v>0</v>
      </c>
      <c r="M63" s="48" t="s">
        <v>96</v>
      </c>
      <c r="N63" s="72">
        <f t="shared" si="6"/>
        <v>17.7272727272727</v>
      </c>
      <c r="O63" s="72"/>
      <c r="P63" s="89"/>
    </row>
    <row r="64" ht="21" customHeight="1" spans="1:16">
      <c r="A64" s="60"/>
      <c r="B64" s="45"/>
      <c r="C64" s="47"/>
      <c r="D64" s="38" t="s">
        <v>182</v>
      </c>
      <c r="E64" s="46" t="s">
        <v>175</v>
      </c>
      <c r="F64" s="46" t="s">
        <v>125</v>
      </c>
      <c r="G64" s="116" t="s">
        <v>183</v>
      </c>
      <c r="H64" s="65">
        <v>72</v>
      </c>
      <c r="I64" s="48">
        <v>19.5</v>
      </c>
      <c r="J64" s="76">
        <v>35</v>
      </c>
      <c r="K64" s="81"/>
      <c r="L64" s="76">
        <f t="shared" si="0"/>
        <v>0</v>
      </c>
      <c r="M64" s="48" t="s">
        <v>96</v>
      </c>
      <c r="N64" s="72">
        <f t="shared" si="6"/>
        <v>17.7272727272727</v>
      </c>
      <c r="O64" s="72"/>
      <c r="P64" s="89"/>
    </row>
    <row r="65" ht="21" customHeight="1" spans="1:16">
      <c r="A65" s="60"/>
      <c r="B65" s="45"/>
      <c r="C65" s="47"/>
      <c r="D65" s="38" t="s">
        <v>184</v>
      </c>
      <c r="E65" s="46" t="s">
        <v>165</v>
      </c>
      <c r="F65" s="46" t="s">
        <v>125</v>
      </c>
      <c r="G65" s="46" t="s">
        <v>185</v>
      </c>
      <c r="H65" s="65">
        <v>72</v>
      </c>
      <c r="I65" s="48">
        <v>19.5</v>
      </c>
      <c r="J65" s="76">
        <v>35</v>
      </c>
      <c r="K65" s="81"/>
      <c r="L65" s="76">
        <f t="shared" si="0"/>
        <v>0</v>
      </c>
      <c r="M65" s="48" t="s">
        <v>96</v>
      </c>
      <c r="N65" s="72">
        <f t="shared" si="6"/>
        <v>17.7272727272727</v>
      </c>
      <c r="O65" s="72"/>
      <c r="P65" s="89"/>
    </row>
    <row r="66" ht="21" customHeight="1" spans="1:16">
      <c r="A66" s="60"/>
      <c r="B66" s="45"/>
      <c r="C66" s="47"/>
      <c r="D66" s="38" t="s">
        <v>186</v>
      </c>
      <c r="E66" s="46" t="s">
        <v>165</v>
      </c>
      <c r="F66" s="46" t="s">
        <v>125</v>
      </c>
      <c r="G66" s="46" t="s">
        <v>187</v>
      </c>
      <c r="H66" s="65">
        <v>72</v>
      </c>
      <c r="I66" s="48">
        <v>19.5</v>
      </c>
      <c r="J66" s="76">
        <v>35</v>
      </c>
      <c r="K66" s="81"/>
      <c r="L66" s="76">
        <f t="shared" si="0"/>
        <v>0</v>
      </c>
      <c r="M66" s="48" t="s">
        <v>96</v>
      </c>
      <c r="N66" s="72">
        <f t="shared" si="6"/>
        <v>17.7272727272727</v>
      </c>
      <c r="O66" s="72"/>
      <c r="P66" s="89"/>
    </row>
    <row r="67" ht="21" customHeight="1" spans="1:16">
      <c r="A67" s="60"/>
      <c r="B67" s="45"/>
      <c r="C67" s="47"/>
      <c r="D67" s="38" t="s">
        <v>188</v>
      </c>
      <c r="E67" s="46" t="s">
        <v>189</v>
      </c>
      <c r="F67" s="46" t="s">
        <v>125</v>
      </c>
      <c r="G67" s="46" t="s">
        <v>190</v>
      </c>
      <c r="H67" s="65">
        <v>72</v>
      </c>
      <c r="I67" s="48">
        <v>19.5</v>
      </c>
      <c r="J67" s="76">
        <v>35</v>
      </c>
      <c r="K67" s="81"/>
      <c r="L67" s="76">
        <f t="shared" si="0"/>
        <v>0</v>
      </c>
      <c r="M67" s="48" t="s">
        <v>96</v>
      </c>
      <c r="N67" s="72">
        <f t="shared" si="6"/>
        <v>17.7272727272727</v>
      </c>
      <c r="O67" s="72"/>
      <c r="P67" s="89"/>
    </row>
    <row r="68" ht="21" customHeight="1" spans="1:16">
      <c r="A68" s="60"/>
      <c r="B68" s="45"/>
      <c r="C68" s="47"/>
      <c r="D68" s="38" t="s">
        <v>191</v>
      </c>
      <c r="E68" s="46" t="s">
        <v>165</v>
      </c>
      <c r="F68" s="46" t="s">
        <v>125</v>
      </c>
      <c r="G68" s="46" t="s">
        <v>192</v>
      </c>
      <c r="H68" s="65">
        <v>72</v>
      </c>
      <c r="I68" s="48">
        <v>19.5</v>
      </c>
      <c r="J68" s="76">
        <v>35</v>
      </c>
      <c r="K68" s="81"/>
      <c r="L68" s="76">
        <f t="shared" si="0"/>
        <v>0</v>
      </c>
      <c r="M68" s="48" t="s">
        <v>96</v>
      </c>
      <c r="N68" s="72">
        <f t="shared" si="6"/>
        <v>17.7272727272727</v>
      </c>
      <c r="O68" s="72"/>
      <c r="P68" s="89"/>
    </row>
    <row r="69" ht="21" customHeight="1" spans="1:16">
      <c r="A69" s="60"/>
      <c r="B69" s="45"/>
      <c r="C69" s="47"/>
      <c r="D69" s="38" t="s">
        <v>193</v>
      </c>
      <c r="E69" s="46" t="s">
        <v>165</v>
      </c>
      <c r="F69" s="46" t="s">
        <v>125</v>
      </c>
      <c r="G69" s="46" t="s">
        <v>194</v>
      </c>
      <c r="H69" s="65">
        <v>72</v>
      </c>
      <c r="I69" s="48">
        <v>19.5</v>
      </c>
      <c r="J69" s="76">
        <v>35</v>
      </c>
      <c r="K69" s="81"/>
      <c r="L69" s="76">
        <f t="shared" si="0"/>
        <v>0</v>
      </c>
      <c r="M69" s="48" t="s">
        <v>96</v>
      </c>
      <c r="N69" s="72">
        <f t="shared" si="6"/>
        <v>17.7272727272727</v>
      </c>
      <c r="O69" s="72"/>
      <c r="P69" s="89"/>
    </row>
    <row r="70" ht="21" customHeight="1" spans="1:16">
      <c r="A70" s="60"/>
      <c r="B70" s="45"/>
      <c r="C70" s="47"/>
      <c r="D70" s="38" t="s">
        <v>195</v>
      </c>
      <c r="E70" s="46" t="s">
        <v>165</v>
      </c>
      <c r="F70" s="46" t="s">
        <v>125</v>
      </c>
      <c r="G70" s="46" t="s">
        <v>196</v>
      </c>
      <c r="H70" s="65">
        <v>72</v>
      </c>
      <c r="I70" s="48">
        <v>19.5</v>
      </c>
      <c r="J70" s="76">
        <v>35</v>
      </c>
      <c r="K70" s="81"/>
      <c r="L70" s="76">
        <f t="shared" si="0"/>
        <v>0</v>
      </c>
      <c r="M70" s="48" t="s">
        <v>96</v>
      </c>
      <c r="N70" s="72">
        <f t="shared" si="6"/>
        <v>17.7272727272727</v>
      </c>
      <c r="O70" s="72"/>
      <c r="P70" s="89"/>
    </row>
    <row r="71" ht="21" customHeight="1" spans="1:16">
      <c r="A71" s="60"/>
      <c r="B71" s="45"/>
      <c r="C71" s="47"/>
      <c r="D71" s="38" t="s">
        <v>197</v>
      </c>
      <c r="E71" s="46" t="s">
        <v>175</v>
      </c>
      <c r="F71" s="46" t="s">
        <v>125</v>
      </c>
      <c r="G71" s="46" t="s">
        <v>198</v>
      </c>
      <c r="H71" s="65">
        <v>72</v>
      </c>
      <c r="I71" s="48">
        <v>19.5</v>
      </c>
      <c r="J71" s="76">
        <v>35</v>
      </c>
      <c r="K71" s="81"/>
      <c r="L71" s="76">
        <f t="shared" si="0"/>
        <v>0</v>
      </c>
      <c r="M71" s="48" t="s">
        <v>96</v>
      </c>
      <c r="N71" s="72">
        <f t="shared" si="6"/>
        <v>17.7272727272727</v>
      </c>
      <c r="O71" s="72"/>
      <c r="P71" s="89"/>
    </row>
    <row r="72" ht="21" customHeight="1" spans="1:16">
      <c r="A72" s="60"/>
      <c r="B72" s="45"/>
      <c r="C72" s="47"/>
      <c r="D72" s="38" t="s">
        <v>199</v>
      </c>
      <c r="E72" s="46" t="s">
        <v>165</v>
      </c>
      <c r="F72" s="46" t="s">
        <v>125</v>
      </c>
      <c r="G72" s="46" t="s">
        <v>200</v>
      </c>
      <c r="H72" s="65">
        <v>72</v>
      </c>
      <c r="I72" s="48">
        <v>19.5</v>
      </c>
      <c r="J72" s="76">
        <v>35</v>
      </c>
      <c r="K72" s="81"/>
      <c r="L72" s="76">
        <f t="shared" si="0"/>
        <v>0</v>
      </c>
      <c r="M72" s="48" t="s">
        <v>96</v>
      </c>
      <c r="N72" s="72">
        <f t="shared" si="6"/>
        <v>17.7272727272727</v>
      </c>
      <c r="O72" s="72"/>
      <c r="P72" s="89"/>
    </row>
    <row r="73" ht="21" customHeight="1" spans="1:16">
      <c r="A73" s="60"/>
      <c r="B73" s="45"/>
      <c r="C73" s="47"/>
      <c r="D73" s="38" t="s">
        <v>201</v>
      </c>
      <c r="E73" s="46" t="s">
        <v>135</v>
      </c>
      <c r="F73" s="46" t="s">
        <v>125</v>
      </c>
      <c r="G73" s="46" t="s">
        <v>202</v>
      </c>
      <c r="H73" s="65">
        <v>72</v>
      </c>
      <c r="I73" s="48">
        <v>19.5</v>
      </c>
      <c r="J73" s="76">
        <v>35</v>
      </c>
      <c r="K73" s="81"/>
      <c r="L73" s="76">
        <f t="shared" ref="L73:L96" si="7">N73*K73</f>
        <v>0</v>
      </c>
      <c r="M73" s="48" t="s">
        <v>96</v>
      </c>
      <c r="N73" s="72">
        <f t="shared" si="6"/>
        <v>17.7272727272727</v>
      </c>
      <c r="O73" s="72"/>
      <c r="P73" s="89"/>
    </row>
    <row r="74" ht="21" customHeight="1" spans="1:16">
      <c r="A74" s="60"/>
      <c r="B74" s="45"/>
      <c r="C74" s="47"/>
      <c r="D74" s="38" t="s">
        <v>203</v>
      </c>
      <c r="E74" s="46" t="s">
        <v>204</v>
      </c>
      <c r="F74" s="46" t="s">
        <v>125</v>
      </c>
      <c r="G74" s="46" t="s">
        <v>205</v>
      </c>
      <c r="H74" s="65">
        <v>72</v>
      </c>
      <c r="I74" s="48">
        <v>19.5</v>
      </c>
      <c r="J74" s="76">
        <v>35</v>
      </c>
      <c r="K74" s="81"/>
      <c r="L74" s="76">
        <f t="shared" si="7"/>
        <v>0</v>
      </c>
      <c r="M74" s="48" t="s">
        <v>96</v>
      </c>
      <c r="N74" s="72">
        <f t="shared" si="6"/>
        <v>17.7272727272727</v>
      </c>
      <c r="O74" s="72"/>
      <c r="P74" s="89"/>
    </row>
    <row r="75" ht="21" customHeight="1" spans="1:16">
      <c r="A75" s="60"/>
      <c r="B75" s="45"/>
      <c r="C75" s="47"/>
      <c r="D75" s="38" t="s">
        <v>206</v>
      </c>
      <c r="E75" s="46" t="s">
        <v>204</v>
      </c>
      <c r="F75" s="46" t="s">
        <v>125</v>
      </c>
      <c r="G75" s="46" t="s">
        <v>207</v>
      </c>
      <c r="H75" s="65">
        <v>72</v>
      </c>
      <c r="I75" s="48">
        <v>19.5</v>
      </c>
      <c r="J75" s="76">
        <v>35</v>
      </c>
      <c r="K75" s="81"/>
      <c r="L75" s="76">
        <f t="shared" si="7"/>
        <v>0</v>
      </c>
      <c r="M75" s="48" t="s">
        <v>96</v>
      </c>
      <c r="N75" s="72">
        <f t="shared" si="6"/>
        <v>17.7272727272727</v>
      </c>
      <c r="O75" s="72"/>
      <c r="P75" s="89"/>
    </row>
    <row r="76" ht="21" customHeight="1" spans="1:16">
      <c r="A76" s="60"/>
      <c r="B76" s="45"/>
      <c r="C76" s="47"/>
      <c r="D76" s="38" t="s">
        <v>208</v>
      </c>
      <c r="E76" s="46" t="s">
        <v>165</v>
      </c>
      <c r="F76" s="46" t="s">
        <v>125</v>
      </c>
      <c r="G76" s="46" t="s">
        <v>209</v>
      </c>
      <c r="H76" s="65">
        <v>72</v>
      </c>
      <c r="I76" s="48">
        <v>19.5</v>
      </c>
      <c r="J76" s="76">
        <v>35</v>
      </c>
      <c r="K76" s="81"/>
      <c r="L76" s="76">
        <f t="shared" si="7"/>
        <v>0</v>
      </c>
      <c r="M76" s="48" t="s">
        <v>96</v>
      </c>
      <c r="N76" s="72">
        <f t="shared" si="6"/>
        <v>17.7272727272727</v>
      </c>
      <c r="O76" s="72"/>
      <c r="P76" s="89"/>
    </row>
    <row r="77" ht="21" customHeight="1" spans="1:16">
      <c r="A77" s="55"/>
      <c r="B77" s="45"/>
      <c r="C77" s="47"/>
      <c r="D77" s="38" t="s">
        <v>210</v>
      </c>
      <c r="E77" s="46" t="s">
        <v>165</v>
      </c>
      <c r="F77" s="46" t="s">
        <v>125</v>
      </c>
      <c r="G77" s="46" t="s">
        <v>211</v>
      </c>
      <c r="H77" s="65">
        <v>72</v>
      </c>
      <c r="I77" s="48">
        <v>19.5</v>
      </c>
      <c r="J77" s="76">
        <v>35</v>
      </c>
      <c r="K77" s="81"/>
      <c r="L77" s="76">
        <f t="shared" si="7"/>
        <v>0</v>
      </c>
      <c r="M77" s="48" t="s">
        <v>96</v>
      </c>
      <c r="N77" s="72">
        <f t="shared" si="6"/>
        <v>17.7272727272727</v>
      </c>
      <c r="O77" s="72"/>
      <c r="P77" s="89"/>
    </row>
    <row r="78" ht="57" customHeight="1" spans="1:16">
      <c r="A78" s="52">
        <v>13</v>
      </c>
      <c r="B78" s="45"/>
      <c r="C78" s="90" t="s">
        <v>212</v>
      </c>
      <c r="D78" s="91" t="s">
        <v>213</v>
      </c>
      <c r="E78" s="48" t="s">
        <v>214</v>
      </c>
      <c r="F78" s="48" t="s">
        <v>125</v>
      </c>
      <c r="G78" s="46" t="s">
        <v>215</v>
      </c>
      <c r="H78" s="40">
        <v>24</v>
      </c>
      <c r="I78" s="104">
        <v>25</v>
      </c>
      <c r="J78" s="80">
        <v>40</v>
      </c>
      <c r="K78" s="81"/>
      <c r="L78" s="76">
        <f t="shared" si="7"/>
        <v>0</v>
      </c>
      <c r="M78" s="48" t="s">
        <v>55</v>
      </c>
      <c r="N78" s="72">
        <f t="shared" ref="N78:N80" si="8">I78/1.3</f>
        <v>19.2307692307692</v>
      </c>
      <c r="O78" s="72"/>
      <c r="P78" s="105"/>
    </row>
    <row r="79" ht="57" customHeight="1" spans="1:16">
      <c r="A79" s="60"/>
      <c r="B79" s="45"/>
      <c r="C79" s="90"/>
      <c r="D79" s="91" t="s">
        <v>216</v>
      </c>
      <c r="E79" s="48" t="s">
        <v>214</v>
      </c>
      <c r="F79" s="48" t="s">
        <v>125</v>
      </c>
      <c r="G79" s="46" t="s">
        <v>217</v>
      </c>
      <c r="H79" s="40">
        <v>24</v>
      </c>
      <c r="I79" s="104">
        <v>25</v>
      </c>
      <c r="J79" s="80">
        <v>40</v>
      </c>
      <c r="K79" s="81"/>
      <c r="L79" s="76">
        <f t="shared" si="7"/>
        <v>0</v>
      </c>
      <c r="M79" s="48" t="s">
        <v>55</v>
      </c>
      <c r="N79" s="72">
        <f t="shared" si="8"/>
        <v>19.2307692307692</v>
      </c>
      <c r="O79" s="72"/>
      <c r="P79" s="105"/>
    </row>
    <row r="80" ht="57" customHeight="1" spans="1:16">
      <c r="A80" s="55"/>
      <c r="B80" s="45"/>
      <c r="C80" s="90"/>
      <c r="D80" s="38" t="s">
        <v>218</v>
      </c>
      <c r="E80" s="48" t="s">
        <v>214</v>
      </c>
      <c r="F80" s="48" t="s">
        <v>125</v>
      </c>
      <c r="G80" s="46" t="s">
        <v>219</v>
      </c>
      <c r="H80" s="40">
        <v>24</v>
      </c>
      <c r="I80" s="104">
        <v>25</v>
      </c>
      <c r="J80" s="80">
        <v>40</v>
      </c>
      <c r="K80" s="81"/>
      <c r="L80" s="76">
        <f t="shared" si="7"/>
        <v>0</v>
      </c>
      <c r="M80" s="48" t="s">
        <v>55</v>
      </c>
      <c r="N80" s="72">
        <f t="shared" si="8"/>
        <v>19.2307692307692</v>
      </c>
      <c r="O80" s="72"/>
      <c r="P80" s="105"/>
    </row>
    <row r="81" ht="28" customHeight="1" spans="1:16">
      <c r="A81" s="52">
        <v>14</v>
      </c>
      <c r="B81" s="92"/>
      <c r="C81" s="47" t="s">
        <v>220</v>
      </c>
      <c r="D81" s="38" t="s">
        <v>221</v>
      </c>
      <c r="E81" s="48" t="s">
        <v>53</v>
      </c>
      <c r="F81" s="48" t="s">
        <v>39</v>
      </c>
      <c r="G81" s="46" t="s">
        <v>222</v>
      </c>
      <c r="H81" s="40">
        <v>120</v>
      </c>
      <c r="I81" s="40">
        <v>6</v>
      </c>
      <c r="J81" s="80">
        <v>9</v>
      </c>
      <c r="K81" s="81"/>
      <c r="L81" s="76">
        <f t="shared" si="7"/>
        <v>0</v>
      </c>
      <c r="M81" s="48" t="s">
        <v>42</v>
      </c>
      <c r="N81" s="72">
        <f t="shared" ref="N81:N87" si="9">I81/1.2</f>
        <v>5</v>
      </c>
      <c r="O81" s="72"/>
      <c r="P81" s="105"/>
    </row>
    <row r="82" ht="28" customHeight="1" spans="1:16">
      <c r="A82" s="60"/>
      <c r="B82" s="93"/>
      <c r="C82" s="47"/>
      <c r="D82" s="38" t="s">
        <v>223</v>
      </c>
      <c r="E82" s="48" t="s">
        <v>53</v>
      </c>
      <c r="F82" s="48" t="s">
        <v>39</v>
      </c>
      <c r="G82" s="46" t="s">
        <v>224</v>
      </c>
      <c r="H82" s="40">
        <v>120</v>
      </c>
      <c r="I82" s="40">
        <v>9</v>
      </c>
      <c r="J82" s="80">
        <v>9</v>
      </c>
      <c r="K82" s="81"/>
      <c r="L82" s="76">
        <f t="shared" si="7"/>
        <v>0</v>
      </c>
      <c r="M82" s="48" t="s">
        <v>42</v>
      </c>
      <c r="N82" s="72">
        <f t="shared" si="9"/>
        <v>7.5</v>
      </c>
      <c r="O82" s="72"/>
      <c r="P82" s="105"/>
    </row>
    <row r="83" ht="28" customHeight="1" spans="1:16">
      <c r="A83" s="60"/>
      <c r="B83" s="93"/>
      <c r="C83" s="47"/>
      <c r="D83" s="38" t="s">
        <v>225</v>
      </c>
      <c r="E83" s="48" t="s">
        <v>53</v>
      </c>
      <c r="F83" s="48" t="s">
        <v>39</v>
      </c>
      <c r="G83" s="46" t="s">
        <v>226</v>
      </c>
      <c r="H83" s="40">
        <v>120</v>
      </c>
      <c r="I83" s="40">
        <v>9</v>
      </c>
      <c r="J83" s="80">
        <v>9</v>
      </c>
      <c r="K83" s="81"/>
      <c r="L83" s="76">
        <f t="shared" si="7"/>
        <v>0</v>
      </c>
      <c r="M83" s="48" t="s">
        <v>42</v>
      </c>
      <c r="N83" s="72">
        <f t="shared" si="9"/>
        <v>7.5</v>
      </c>
      <c r="O83" s="72"/>
      <c r="P83" s="105"/>
    </row>
    <row r="84" ht="28" customHeight="1" spans="1:16">
      <c r="A84" s="60"/>
      <c r="B84" s="93"/>
      <c r="C84" s="47"/>
      <c r="D84" s="38" t="s">
        <v>227</v>
      </c>
      <c r="E84" s="48" t="s">
        <v>53</v>
      </c>
      <c r="F84" s="48" t="s">
        <v>39</v>
      </c>
      <c r="G84" s="46" t="s">
        <v>228</v>
      </c>
      <c r="H84" s="40">
        <v>120</v>
      </c>
      <c r="I84" s="40">
        <v>9</v>
      </c>
      <c r="J84" s="80">
        <v>9</v>
      </c>
      <c r="K84" s="81"/>
      <c r="L84" s="76">
        <f t="shared" si="7"/>
        <v>0</v>
      </c>
      <c r="M84" s="48" t="s">
        <v>42</v>
      </c>
      <c r="N84" s="72">
        <f t="shared" si="9"/>
        <v>7.5</v>
      </c>
      <c r="O84" s="72"/>
      <c r="P84" s="105"/>
    </row>
    <row r="85" ht="28" customHeight="1" spans="1:16">
      <c r="A85" s="60"/>
      <c r="B85" s="93"/>
      <c r="C85" s="47"/>
      <c r="D85" s="38" t="s">
        <v>229</v>
      </c>
      <c r="E85" s="48" t="s">
        <v>53</v>
      </c>
      <c r="F85" s="48" t="s">
        <v>39</v>
      </c>
      <c r="G85" s="46" t="s">
        <v>230</v>
      </c>
      <c r="H85" s="40">
        <v>120</v>
      </c>
      <c r="I85" s="40">
        <v>9</v>
      </c>
      <c r="J85" s="80">
        <v>9</v>
      </c>
      <c r="K85" s="81"/>
      <c r="L85" s="76">
        <f t="shared" si="7"/>
        <v>0</v>
      </c>
      <c r="M85" s="48" t="s">
        <v>42</v>
      </c>
      <c r="N85" s="72">
        <f t="shared" si="9"/>
        <v>7.5</v>
      </c>
      <c r="O85" s="72"/>
      <c r="P85" s="105"/>
    </row>
    <row r="86" ht="28" customHeight="1" spans="1:16">
      <c r="A86" s="60"/>
      <c r="B86" s="93"/>
      <c r="C86" s="47"/>
      <c r="D86" s="38" t="s">
        <v>231</v>
      </c>
      <c r="E86" s="48" t="s">
        <v>53</v>
      </c>
      <c r="F86" s="48" t="s">
        <v>39</v>
      </c>
      <c r="G86" s="46" t="s">
        <v>232</v>
      </c>
      <c r="H86" s="40">
        <v>120</v>
      </c>
      <c r="I86" s="40">
        <v>9</v>
      </c>
      <c r="J86" s="80">
        <v>9</v>
      </c>
      <c r="K86" s="81"/>
      <c r="L86" s="76">
        <f t="shared" si="7"/>
        <v>0</v>
      </c>
      <c r="M86" s="48" t="s">
        <v>42</v>
      </c>
      <c r="N86" s="72">
        <f t="shared" si="9"/>
        <v>7.5</v>
      </c>
      <c r="O86" s="72"/>
      <c r="P86" s="105"/>
    </row>
    <row r="87" ht="28" customHeight="1" spans="1:16">
      <c r="A87" s="55"/>
      <c r="B87" s="94"/>
      <c r="C87" s="47"/>
      <c r="D87" s="38" t="s">
        <v>233</v>
      </c>
      <c r="E87" s="48" t="s">
        <v>53</v>
      </c>
      <c r="F87" s="48" t="s">
        <v>39</v>
      </c>
      <c r="G87" s="46" t="s">
        <v>234</v>
      </c>
      <c r="H87" s="40">
        <v>120</v>
      </c>
      <c r="I87" s="40">
        <v>9</v>
      </c>
      <c r="J87" s="80">
        <v>9</v>
      </c>
      <c r="K87" s="81"/>
      <c r="L87" s="76">
        <f t="shared" si="7"/>
        <v>0</v>
      </c>
      <c r="M87" s="48" t="s">
        <v>42</v>
      </c>
      <c r="N87" s="72">
        <f t="shared" si="9"/>
        <v>7.5</v>
      </c>
      <c r="O87" s="72"/>
      <c r="P87" s="105"/>
    </row>
    <row r="88" ht="28" customHeight="1" spans="1:16">
      <c r="A88" s="44">
        <v>15</v>
      </c>
      <c r="B88" s="45"/>
      <c r="C88" s="47" t="s">
        <v>235</v>
      </c>
      <c r="D88" s="38" t="s">
        <v>236</v>
      </c>
      <c r="E88" s="48" t="s">
        <v>237</v>
      </c>
      <c r="F88" s="48" t="s">
        <v>125</v>
      </c>
      <c r="G88" s="46" t="s">
        <v>238</v>
      </c>
      <c r="H88" s="40">
        <v>48</v>
      </c>
      <c r="I88" s="104">
        <v>30</v>
      </c>
      <c r="J88" s="80">
        <v>49</v>
      </c>
      <c r="K88" s="81"/>
      <c r="L88" s="76">
        <f t="shared" si="7"/>
        <v>0</v>
      </c>
      <c r="M88" s="48" t="s">
        <v>96</v>
      </c>
      <c r="N88" s="72">
        <f t="shared" ref="N88:N96" si="10">I88/1.1</f>
        <v>27.2727272727273</v>
      </c>
      <c r="O88" s="72"/>
      <c r="P88" s="105"/>
    </row>
    <row r="89" ht="28" customHeight="1" spans="1:16">
      <c r="A89" s="44"/>
      <c r="B89" s="45"/>
      <c r="C89" s="47"/>
      <c r="D89" s="38" t="s">
        <v>239</v>
      </c>
      <c r="E89" s="48" t="s">
        <v>237</v>
      </c>
      <c r="F89" s="48" t="s">
        <v>125</v>
      </c>
      <c r="G89" s="46" t="s">
        <v>240</v>
      </c>
      <c r="H89" s="40">
        <v>48</v>
      </c>
      <c r="I89" s="104">
        <v>30</v>
      </c>
      <c r="J89" s="80">
        <v>49</v>
      </c>
      <c r="K89" s="81"/>
      <c r="L89" s="76">
        <f t="shared" si="7"/>
        <v>0</v>
      </c>
      <c r="M89" s="48" t="s">
        <v>96</v>
      </c>
      <c r="N89" s="72">
        <f t="shared" si="10"/>
        <v>27.2727272727273</v>
      </c>
      <c r="O89" s="72"/>
      <c r="P89" s="105"/>
    </row>
    <row r="90" ht="28" customHeight="1" spans="1:16">
      <c r="A90" s="44"/>
      <c r="B90" s="45"/>
      <c r="C90" s="47"/>
      <c r="D90" s="38" t="s">
        <v>241</v>
      </c>
      <c r="E90" s="48" t="s">
        <v>237</v>
      </c>
      <c r="F90" s="48" t="s">
        <v>125</v>
      </c>
      <c r="G90" s="46" t="s">
        <v>242</v>
      </c>
      <c r="H90" s="40">
        <v>48</v>
      </c>
      <c r="I90" s="104">
        <v>30</v>
      </c>
      <c r="J90" s="80">
        <v>49</v>
      </c>
      <c r="K90" s="81"/>
      <c r="L90" s="76">
        <f t="shared" si="7"/>
        <v>0</v>
      </c>
      <c r="M90" s="48" t="s">
        <v>96</v>
      </c>
      <c r="N90" s="72">
        <f t="shared" si="10"/>
        <v>27.2727272727273</v>
      </c>
      <c r="O90" s="72"/>
      <c r="P90" s="105"/>
    </row>
    <row r="91" ht="28" customHeight="1" spans="1:16">
      <c r="A91" s="44"/>
      <c r="B91" s="45"/>
      <c r="C91" s="47"/>
      <c r="D91" s="38" t="s">
        <v>243</v>
      </c>
      <c r="E91" s="48" t="s">
        <v>237</v>
      </c>
      <c r="F91" s="48" t="s">
        <v>125</v>
      </c>
      <c r="G91" s="46" t="s">
        <v>244</v>
      </c>
      <c r="H91" s="40">
        <v>48</v>
      </c>
      <c r="I91" s="104">
        <v>30</v>
      </c>
      <c r="J91" s="80">
        <v>49</v>
      </c>
      <c r="K91" s="81"/>
      <c r="L91" s="76">
        <f t="shared" si="7"/>
        <v>0</v>
      </c>
      <c r="M91" s="48" t="s">
        <v>96</v>
      </c>
      <c r="N91" s="72">
        <f t="shared" si="10"/>
        <v>27.2727272727273</v>
      </c>
      <c r="O91" s="72"/>
      <c r="P91" s="105"/>
    </row>
    <row r="92" ht="63" customHeight="1" spans="1:16">
      <c r="A92" s="52">
        <v>16</v>
      </c>
      <c r="B92" s="92"/>
      <c r="C92" s="47" t="s">
        <v>245</v>
      </c>
      <c r="D92" s="38" t="s">
        <v>246</v>
      </c>
      <c r="E92" s="48" t="s">
        <v>247</v>
      </c>
      <c r="F92" s="48" t="s">
        <v>117</v>
      </c>
      <c r="G92" s="46" t="s">
        <v>248</v>
      </c>
      <c r="H92" s="40">
        <v>24</v>
      </c>
      <c r="I92" s="104">
        <v>42</v>
      </c>
      <c r="J92" s="80">
        <v>69</v>
      </c>
      <c r="K92" s="81"/>
      <c r="L92" s="76">
        <f t="shared" si="7"/>
        <v>0</v>
      </c>
      <c r="M92" s="48" t="s">
        <v>96</v>
      </c>
      <c r="N92" s="72">
        <f t="shared" si="10"/>
        <v>38.1818181818182</v>
      </c>
      <c r="O92" s="72"/>
      <c r="P92" s="105"/>
    </row>
    <row r="93" ht="65" customHeight="1" spans="1:16">
      <c r="A93" s="60"/>
      <c r="B93" s="93"/>
      <c r="C93" s="47"/>
      <c r="D93" s="38" t="s">
        <v>249</v>
      </c>
      <c r="E93" s="48" t="s">
        <v>250</v>
      </c>
      <c r="F93" s="48" t="s">
        <v>117</v>
      </c>
      <c r="G93" s="46" t="s">
        <v>251</v>
      </c>
      <c r="H93" s="40">
        <v>12</v>
      </c>
      <c r="I93" s="104">
        <v>52</v>
      </c>
      <c r="J93" s="80">
        <v>85</v>
      </c>
      <c r="K93" s="81"/>
      <c r="L93" s="76">
        <f t="shared" si="7"/>
        <v>0</v>
      </c>
      <c r="M93" s="48" t="s">
        <v>96</v>
      </c>
      <c r="N93" s="72">
        <f t="shared" si="10"/>
        <v>47.2727272727273</v>
      </c>
      <c r="O93" s="72"/>
      <c r="P93" s="105"/>
    </row>
    <row r="94" ht="64" customHeight="1" spans="1:16">
      <c r="A94" s="60"/>
      <c r="B94" s="94"/>
      <c r="C94" s="47"/>
      <c r="D94" s="38" t="s">
        <v>252</v>
      </c>
      <c r="E94" s="48" t="s">
        <v>253</v>
      </c>
      <c r="F94" s="48" t="s">
        <v>117</v>
      </c>
      <c r="G94" s="46" t="s">
        <v>254</v>
      </c>
      <c r="H94" s="40">
        <v>12</v>
      </c>
      <c r="I94" s="104">
        <v>60</v>
      </c>
      <c r="J94" s="80">
        <v>99</v>
      </c>
      <c r="K94" s="81"/>
      <c r="L94" s="76">
        <f t="shared" si="7"/>
        <v>0</v>
      </c>
      <c r="M94" s="48" t="s">
        <v>96</v>
      </c>
      <c r="N94" s="72">
        <f t="shared" si="10"/>
        <v>54.5454545454545</v>
      </c>
      <c r="O94" s="72"/>
      <c r="P94" s="105"/>
    </row>
    <row r="95" ht="93" customHeight="1" spans="1:16">
      <c r="A95" s="60"/>
      <c r="B95" s="45"/>
      <c r="C95" s="47"/>
      <c r="D95" s="95" t="s">
        <v>255</v>
      </c>
      <c r="E95" s="48" t="s">
        <v>250</v>
      </c>
      <c r="F95" s="48" t="s">
        <v>117</v>
      </c>
      <c r="G95" s="96" t="s">
        <v>256</v>
      </c>
      <c r="H95" s="48">
        <v>12</v>
      </c>
      <c r="I95" s="106">
        <v>63</v>
      </c>
      <c r="J95" s="107">
        <v>110</v>
      </c>
      <c r="K95" s="81"/>
      <c r="L95" s="76">
        <f t="shared" si="7"/>
        <v>0</v>
      </c>
      <c r="M95" s="48" t="s">
        <v>96</v>
      </c>
      <c r="N95" s="72">
        <f t="shared" si="10"/>
        <v>57.2727272727273</v>
      </c>
      <c r="O95" s="72"/>
      <c r="P95" s="105"/>
    </row>
    <row r="96" ht="86" customHeight="1" spans="1:16">
      <c r="A96" s="55"/>
      <c r="B96" s="45"/>
      <c r="C96" s="47"/>
      <c r="D96" s="95" t="s">
        <v>257</v>
      </c>
      <c r="E96" s="96" t="s">
        <v>258</v>
      </c>
      <c r="F96" s="96" t="s">
        <v>117</v>
      </c>
      <c r="G96" s="46" t="s">
        <v>259</v>
      </c>
      <c r="H96" s="48">
        <v>12</v>
      </c>
      <c r="I96" s="40">
        <v>80</v>
      </c>
      <c r="J96" s="80">
        <v>135</v>
      </c>
      <c r="K96" s="81"/>
      <c r="L96" s="76">
        <f t="shared" si="7"/>
        <v>0</v>
      </c>
      <c r="M96" s="48" t="s">
        <v>96</v>
      </c>
      <c r="N96" s="72">
        <f t="shared" si="10"/>
        <v>72.7272727272727</v>
      </c>
      <c r="O96" s="72"/>
      <c r="P96" s="105"/>
    </row>
    <row r="97" ht="30" customHeight="1" spans="1:19">
      <c r="A97" s="97" t="s">
        <v>260</v>
      </c>
      <c r="B97" s="98"/>
      <c r="C97" s="98"/>
      <c r="D97" s="98"/>
      <c r="E97" s="98"/>
      <c r="F97" s="98"/>
      <c r="G97" s="98"/>
      <c r="H97" s="98"/>
      <c r="I97" s="108">
        <f>SUM(L4:L96)</f>
        <v>0</v>
      </c>
      <c r="J97" s="44"/>
      <c r="K97" s="44"/>
      <c r="L97" s="44"/>
      <c r="M97" s="44"/>
      <c r="N97" s="44"/>
      <c r="O97" s="44"/>
      <c r="P97" s="44"/>
      <c r="Q97" s="5"/>
      <c r="R97" s="5"/>
      <c r="S97" s="5"/>
    </row>
    <row r="98" ht="30" customHeight="1" spans="1:19">
      <c r="A98" s="99" t="s">
        <v>261</v>
      </c>
      <c r="B98" s="99"/>
      <c r="C98" s="100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109"/>
      <c r="Q98" s="111"/>
      <c r="R98" s="111"/>
      <c r="S98" s="112"/>
    </row>
    <row r="99" s="5" customFormat="1" ht="75" customHeight="1" spans="1:16">
      <c r="A99" s="101" t="s">
        <v>16</v>
      </c>
      <c r="B99" s="102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10"/>
    </row>
  </sheetData>
  <mergeCells count="64">
    <mergeCell ref="H1:N1"/>
    <mergeCell ref="D2:P2"/>
    <mergeCell ref="A97:H97"/>
    <mergeCell ref="I97:P97"/>
    <mergeCell ref="A98:P98"/>
    <mergeCell ref="B99:P99"/>
    <mergeCell ref="A4:A8"/>
    <mergeCell ref="A9:A13"/>
    <mergeCell ref="A14:A19"/>
    <mergeCell ref="A20:A25"/>
    <mergeCell ref="A26:A30"/>
    <mergeCell ref="A31:A36"/>
    <mergeCell ref="A37:A38"/>
    <mergeCell ref="A39:A40"/>
    <mergeCell ref="A41:A44"/>
    <mergeCell ref="A45:A48"/>
    <mergeCell ref="A49:A56"/>
    <mergeCell ref="A57:A77"/>
    <mergeCell ref="A78:A80"/>
    <mergeCell ref="A81:A87"/>
    <mergeCell ref="A88:A91"/>
    <mergeCell ref="A92:A96"/>
    <mergeCell ref="B4:B8"/>
    <mergeCell ref="B9:B13"/>
    <mergeCell ref="B14:B19"/>
    <mergeCell ref="B20:B25"/>
    <mergeCell ref="B26:B30"/>
    <mergeCell ref="B31:B36"/>
    <mergeCell ref="B37:B38"/>
    <mergeCell ref="B41:B44"/>
    <mergeCell ref="B45:B48"/>
    <mergeCell ref="B49:B52"/>
    <mergeCell ref="B53:B56"/>
    <mergeCell ref="B57:B77"/>
    <mergeCell ref="B78:B80"/>
    <mergeCell ref="B81:B87"/>
    <mergeCell ref="B88:B91"/>
    <mergeCell ref="B92:B94"/>
    <mergeCell ref="C4:C8"/>
    <mergeCell ref="C9:C13"/>
    <mergeCell ref="C14:C19"/>
    <mergeCell ref="C20:C25"/>
    <mergeCell ref="C26:C30"/>
    <mergeCell ref="C31:C36"/>
    <mergeCell ref="C37:C38"/>
    <mergeCell ref="C39:C40"/>
    <mergeCell ref="C41:C44"/>
    <mergeCell ref="C45:C48"/>
    <mergeCell ref="C49:C52"/>
    <mergeCell ref="C53:C56"/>
    <mergeCell ref="C57:C77"/>
    <mergeCell ref="C78:C80"/>
    <mergeCell ref="C81:C87"/>
    <mergeCell ref="C88:C91"/>
    <mergeCell ref="C92:C96"/>
    <mergeCell ref="H4:H8"/>
    <mergeCell ref="P4:P8"/>
    <mergeCell ref="P9:P13"/>
    <mergeCell ref="P14:P19"/>
    <mergeCell ref="P20:P25"/>
    <mergeCell ref="P26:P30"/>
    <mergeCell ref="P31:P36"/>
    <mergeCell ref="P41:P44"/>
    <mergeCell ref="P45:P48"/>
  </mergeCells>
  <pageMargins left="0.31496062992126" right="0.31496062992126" top="0.354330708661417" bottom="0.354330708661417" header="0.31496062992126" footer="0.31496062992126"/>
  <pageSetup paperSize="9" scale="63" orientation="landscape"/>
  <headerFooter/>
  <rowBreaks count="1" manualBreakCount="1">
    <brk id="77" max="16383" man="1"/>
  </rowBreaks>
  <ignoredErrors>
    <ignoredError sqref="G28:G39 G15:G26 G45:G80 G88:G9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肉食回归2023年产品报价单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贴牌代工-刘美苓</cp:lastModifiedBy>
  <dcterms:created xsi:type="dcterms:W3CDTF">2021-07-24T23:39:00Z</dcterms:created>
  <cp:lastPrinted>2022-08-27T18:29:00Z</cp:lastPrinted>
  <dcterms:modified xsi:type="dcterms:W3CDTF">2023-06-02T00:30:41Z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4E64CE2CC3CC4C7E88968ACCDC025F80_13</vt:lpwstr>
  </property>
  <property fmtid="{D5CDD505-2E9C-101B-9397-08002B2CF9AE}" pid="4" name="commondata">
    <vt:lpwstr>eyJoZGlkIjoiNjI2MTk1NWRlOTMxZTA4NmNmZDBlZTZiOTBiMjlhZTEifQ==</vt:lpwstr>
  </property>
  <property fmtid="{D5CDD505-2E9C-101B-9397-08002B2CF9AE}" pid="5" name="KSOReadingLayout">
    <vt:bool>false</vt:bool>
  </property>
</Properties>
</file>