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bj报价\"/>
    </mc:Choice>
  </mc:AlternateContent>
  <xr:revisionPtr revIDLastSave="0" documentId="13_ncr:1_{C9579249-7271-403E-8116-30D7B77533AE}" xr6:coauthVersionLast="47" xr6:coauthVersionMax="47" xr10:uidLastSave="{00000000-0000-0000-0000-000000000000}"/>
  <bookViews>
    <workbookView xWindow="-120" yWindow="-120" windowWidth="29040" windowHeight="15840" tabRatio="308" xr2:uid="{00000000-000D-0000-FFFF-FFFF00000000}"/>
  </bookViews>
  <sheets>
    <sheet name="猫伢狗伢品牌下单专用表" sheetId="6" r:id="rId1"/>
    <sheet name="样品明细" sheetId="5" state="hidden" r:id="rId2"/>
    <sheet name="猫砂代理" sheetId="4" state="hidden" r:id="rId3"/>
    <sheet name="Sheet2" sheetId="7" r:id="rId4"/>
  </sheets>
  <definedNames>
    <definedName name="_xlnm.Print_Titles" localSheetId="0">猫伢狗伢品牌下单专用表!$1:$3</definedName>
    <definedName name="_xlnm.Print_Titles" localSheetId="1">样品明细!$2:$2</definedName>
  </definedNames>
  <calcPr calcId="191029"/>
</workbook>
</file>

<file path=xl/calcChain.xml><?xml version="1.0" encoding="utf-8"?>
<calcChain xmlns="http://schemas.openxmlformats.org/spreadsheetml/2006/main">
  <c r="M95" i="6" l="1"/>
  <c r="O95" i="6" s="1"/>
  <c r="M94" i="6"/>
  <c r="O94" i="6" s="1"/>
  <c r="M93" i="6"/>
  <c r="O93" i="6" s="1"/>
  <c r="M92" i="6"/>
  <c r="O92" i="6" s="1"/>
  <c r="M91" i="6"/>
  <c r="O91" i="6" s="1"/>
  <c r="O90" i="6"/>
  <c r="M90" i="6"/>
  <c r="M89" i="6"/>
  <c r="O89" i="6" s="1"/>
  <c r="M88" i="6"/>
  <c r="O88" i="6" s="1"/>
  <c r="M87" i="6"/>
  <c r="O87" i="6" s="1"/>
  <c r="M86" i="6"/>
  <c r="O86" i="6" s="1"/>
  <c r="M85" i="6"/>
  <c r="O85" i="6" s="1"/>
  <c r="M84" i="6"/>
  <c r="O84" i="6" s="1"/>
  <c r="M83" i="6"/>
  <c r="O83" i="6" s="1"/>
  <c r="O82" i="6"/>
  <c r="M82" i="6"/>
  <c r="M81" i="6"/>
  <c r="O81" i="6" s="1"/>
  <c r="M80" i="6"/>
  <c r="O80" i="6" s="1"/>
  <c r="M79" i="6"/>
  <c r="O79" i="6" s="1"/>
  <c r="M78" i="6"/>
  <c r="O78" i="6" s="1"/>
  <c r="M77" i="6"/>
  <c r="O77" i="6" s="1"/>
  <c r="M76" i="6"/>
  <c r="O76" i="6" s="1"/>
  <c r="M75" i="6"/>
  <c r="O75" i="6" s="1"/>
  <c r="O74" i="6"/>
  <c r="M74" i="6"/>
  <c r="M73" i="6"/>
  <c r="O73" i="6" s="1"/>
  <c r="M72" i="6"/>
  <c r="O72" i="6" s="1"/>
  <c r="M71" i="6"/>
  <c r="O71" i="6" s="1"/>
  <c r="M70" i="6"/>
  <c r="O70" i="6" s="1"/>
  <c r="M69" i="6"/>
  <c r="O69" i="6" s="1"/>
  <c r="M68" i="6"/>
  <c r="O68" i="6" s="1"/>
  <c r="M67" i="6"/>
  <c r="O67" i="6" s="1"/>
  <c r="O66" i="6"/>
  <c r="M66" i="6"/>
  <c r="M65" i="6"/>
  <c r="O65" i="6" s="1"/>
  <c r="M64" i="6"/>
  <c r="O64" i="6" s="1"/>
  <c r="M63" i="6"/>
  <c r="O63" i="6" s="1"/>
  <c r="M62" i="6"/>
  <c r="O62" i="6" s="1"/>
  <c r="M61" i="6"/>
  <c r="O61" i="6" s="1"/>
  <c r="M60" i="6"/>
  <c r="O60" i="6" s="1"/>
  <c r="M59" i="6"/>
  <c r="O59" i="6" s="1"/>
  <c r="O58" i="6"/>
  <c r="M58" i="6"/>
  <c r="M57" i="6"/>
  <c r="O57" i="6" s="1"/>
  <c r="M56" i="6"/>
  <c r="O56" i="6" s="1"/>
  <c r="M55" i="6"/>
  <c r="O55" i="6" s="1"/>
  <c r="M54" i="6"/>
  <c r="O54" i="6" s="1"/>
  <c r="M53" i="6"/>
  <c r="O53" i="6" s="1"/>
  <c r="M52" i="6"/>
  <c r="O52" i="6" s="1"/>
  <c r="M51" i="6"/>
  <c r="O51" i="6" s="1"/>
  <c r="O50" i="6"/>
  <c r="M50" i="6"/>
  <c r="M49" i="6"/>
  <c r="O49" i="6" s="1"/>
  <c r="M48" i="6"/>
  <c r="O48" i="6" s="1"/>
  <c r="M47" i="6"/>
  <c r="O47" i="6" s="1"/>
  <c r="M46" i="6"/>
  <c r="O46" i="6" s="1"/>
  <c r="M45" i="6"/>
  <c r="O45" i="6" s="1"/>
  <c r="M44" i="6"/>
  <c r="O44" i="6" s="1"/>
  <c r="M43" i="6"/>
  <c r="O43" i="6" s="1"/>
  <c r="O42" i="6"/>
  <c r="M42" i="6"/>
  <c r="M41" i="6"/>
  <c r="O41" i="6" s="1"/>
  <c r="M40" i="6"/>
  <c r="O40" i="6" s="1"/>
  <c r="M39" i="6"/>
  <c r="O39" i="6" s="1"/>
  <c r="M38" i="6"/>
  <c r="O38" i="6" s="1"/>
  <c r="M37" i="6"/>
  <c r="O37" i="6" s="1"/>
  <c r="M36" i="6"/>
  <c r="O36" i="6" s="1"/>
  <c r="M35" i="6"/>
  <c r="O35" i="6" s="1"/>
  <c r="O34" i="6"/>
  <c r="M34" i="6"/>
  <c r="M33" i="6"/>
  <c r="O33" i="6" s="1"/>
  <c r="M32" i="6"/>
  <c r="O32" i="6" s="1"/>
  <c r="M31" i="6"/>
  <c r="O31" i="6" s="1"/>
  <c r="M30" i="6"/>
  <c r="O30" i="6" s="1"/>
  <c r="M29" i="6"/>
  <c r="O29" i="6" s="1"/>
  <c r="M28" i="6"/>
  <c r="O28" i="6" s="1"/>
  <c r="M27" i="6"/>
  <c r="O27" i="6" s="1"/>
  <c r="O26" i="6"/>
  <c r="M26" i="6"/>
  <c r="M25" i="6"/>
  <c r="O25" i="6" s="1"/>
  <c r="M24" i="6"/>
  <c r="O24" i="6" s="1"/>
  <c r="M23" i="6"/>
  <c r="O23" i="6" s="1"/>
  <c r="M22" i="6"/>
  <c r="O22" i="6" s="1"/>
  <c r="M21" i="6"/>
  <c r="O21" i="6" s="1"/>
  <c r="M20" i="6"/>
  <c r="O20" i="6" s="1"/>
  <c r="M19" i="6"/>
  <c r="O19" i="6" s="1"/>
  <c r="O18" i="6"/>
  <c r="M18" i="6"/>
  <c r="M17" i="6"/>
  <c r="O17" i="6" s="1"/>
  <c r="M16" i="6"/>
  <c r="O16" i="6" s="1"/>
  <c r="M15" i="6"/>
  <c r="O15" i="6" s="1"/>
  <c r="M14" i="6"/>
  <c r="O14" i="6" s="1"/>
  <c r="M13" i="6"/>
  <c r="O13" i="6" s="1"/>
  <c r="M12" i="6"/>
  <c r="O12" i="6" s="1"/>
  <c r="M11" i="6"/>
  <c r="O11" i="6" s="1"/>
  <c r="O10" i="6"/>
  <c r="M10" i="6"/>
  <c r="M9" i="6"/>
  <c r="O9" i="6" s="1"/>
  <c r="M8" i="6"/>
  <c r="O8" i="6" s="1"/>
  <c r="M7" i="6"/>
  <c r="O7" i="6" s="1"/>
  <c r="M6" i="6"/>
  <c r="O6" i="6" s="1"/>
  <c r="M5" i="6"/>
  <c r="O5" i="6" s="1"/>
  <c r="M4" i="6"/>
  <c r="O4" i="6" s="1"/>
  <c r="G96" i="6" l="1"/>
</calcChain>
</file>

<file path=xl/sharedStrings.xml><?xml version="1.0" encoding="utf-8"?>
<sst xmlns="http://schemas.openxmlformats.org/spreadsheetml/2006/main" count="702" uniqueCount="350">
  <si>
    <t>序号</t>
  </si>
  <si>
    <t>图片</t>
  </si>
  <si>
    <t>系列</t>
  </si>
  <si>
    <t>货品名称</t>
  </si>
  <si>
    <t>规格</t>
  </si>
  <si>
    <t>计量
单位</t>
  </si>
  <si>
    <t>条码</t>
  </si>
  <si>
    <t>箱规</t>
  </si>
  <si>
    <t>批发价
（元）</t>
  </si>
  <si>
    <t>建议零售价
（元）</t>
  </si>
  <si>
    <t>订货
数量</t>
  </si>
  <si>
    <t>常规及返单
活动</t>
  </si>
  <si>
    <t>常规及返单
活动裸价</t>
  </si>
  <si>
    <t>实发
数量</t>
  </si>
  <si>
    <t>金额</t>
  </si>
  <si>
    <t>备注</t>
  </si>
  <si>
    <t>犬用零食 烘干磨牙</t>
  </si>
  <si>
    <t>猫伢狗伢犬用低温烘焙鸡肉片/原切无添加</t>
  </si>
  <si>
    <t>55g</t>
  </si>
  <si>
    <t>袋</t>
  </si>
  <si>
    <t>10赠2</t>
  </si>
  <si>
    <t>新品</t>
  </si>
  <si>
    <t>猫伢狗伢犬用低温烘焙鸭肉片/原切无添加</t>
  </si>
  <si>
    <t>猫伢狗伢犬用低温烘焙小牛蹄/真骨洁齿磨牙</t>
  </si>
  <si>
    <t>1根入</t>
  </si>
  <si>
    <t>猫伢狗伢犬用低温烘焙乳牛拐骨/真骨洁齿磨牙</t>
  </si>
  <si>
    <t>猫伢狗伢犬用低温烘焙鸭肉骨粒棒/纯肉缠牛皮磨牙洁齿</t>
  </si>
  <si>
    <t>3只入</t>
  </si>
  <si>
    <t>猫伢狗伢犬用低温烘焙鸭肉牛皮圈/纯肉缠牛皮磨牙洁齿</t>
  </si>
  <si>
    <t>1个入</t>
  </si>
  <si>
    <t>猫咪零食  每日喵罐</t>
  </si>
  <si>
    <t>猫伢狗伢每日喵罐/补水鸡肉丝＋羊奶 （免疫球蛋白-激发自护力）</t>
  </si>
  <si>
    <t>70g/4</t>
  </si>
  <si>
    <t>罐</t>
  </si>
  <si>
    <t>猫伢狗伢每日喵罐/补水鸡肉丝＋鸭肉（叶黄素-祛泪痕）</t>
  </si>
  <si>
    <t>猫伢狗伢每日喵罐/补水鸡肉丝＋兔肉 （茶多酚-呵护口腔）</t>
  </si>
  <si>
    <t>猫伢狗伢每日喵罐/补水鸡肉丝＋牛肉（后生元-肠胃调理）</t>
  </si>
  <si>
    <t>猫伢狗伢每日喵罐/补水鸡肉丝＋三文鱼（鱼油-美毛护肤）</t>
  </si>
  <si>
    <t>猫咪零食  每日喵酱</t>
  </si>
  <si>
    <t>猫伢狗伢每日喵酱/三文鱼配方补水猫条</t>
  </si>
  <si>
    <t>16g*5pcs</t>
  </si>
  <si>
    <t>猫伢狗伢每日喵酱/多春鱼配方补水猫条</t>
  </si>
  <si>
    <t>猫伢狗伢每日喵酱/牛肉配方补水猫条</t>
  </si>
  <si>
    <t>猫伢狗伢每日喵酱/鹌鹑配方补水猫条</t>
  </si>
  <si>
    <t>猫伢狗伢每日喵酱/兔肉配方补水猫条</t>
  </si>
  <si>
    <t>猫伢狗伢每日喵酱/鹅肉配方补水猫条</t>
  </si>
  <si>
    <t>猫伢狗伢每日喵酱/鸡肉配方补水猫条</t>
  </si>
  <si>
    <t>犬用零食  烘干肉块</t>
  </si>
  <si>
    <t>猫伢狗伢犬用烘干肉块/烘干鸡肉块99.8%肉含量/解馋磨牙</t>
  </si>
  <si>
    <t>65g</t>
  </si>
  <si>
    <t>10赠1</t>
  </si>
  <si>
    <t>猫伢狗伢犬用烘干肉块/烘干鸭肉块99.8%肉含量/解馋磨牙</t>
  </si>
  <si>
    <t>猫伢狗伢犬用烘干肉块/烘干兔肉块99.8%肉含量/解馋磨牙</t>
  </si>
  <si>
    <t>猫伢狗伢犬用烘干肉块/烘干羊肉块99.8%肉含量/解馋磨牙</t>
  </si>
  <si>
    <t>猫伢狗伢犬用烘干肉块/烘干牛肉块99.8%肉含量/解馋磨牙</t>
  </si>
  <si>
    <t>猫伢狗伢犬用烘干肉块/烘干三文鱼块99.8%肉含量/解馋磨牙</t>
  </si>
  <si>
    <t>烘干肉片</t>
  </si>
  <si>
    <t>猫伢狗伢猫狗通用烘干鸡肉片/原且纯肉解馋磨牙洁齿</t>
  </si>
  <si>
    <t>115g</t>
  </si>
  <si>
    <t>桶</t>
  </si>
  <si>
    <t>猫伢狗伢猫狗通用烘干鸭肉片/原且纯肉解馋磨牙洁齿</t>
  </si>
  <si>
    <t>110g</t>
  </si>
  <si>
    <t>魔法料理冻干糊</t>
  </si>
  <si>
    <t>猫伢狗伢 魔法料理冻干糊/佐餐拌饭补充营养</t>
  </si>
  <si>
    <t>320g</t>
  </si>
  <si>
    <t>盒</t>
  </si>
  <si>
    <t>猫狗零食   肉丝罐</t>
  </si>
  <si>
    <t>猫伢狗伢猫狗通用肉丝罐/鸡肉丝&amp;牛肉补水补营养</t>
  </si>
  <si>
    <t>120g</t>
  </si>
  <si>
    <t>猫伢狗伢猫狗通用肉丝罐/鸡肉丝&amp;鲨鱼补水补营养</t>
  </si>
  <si>
    <t>猫伢狗伢猫狗通用肉丝罐/鸡肉丝&amp;鸡心补水补营养</t>
  </si>
  <si>
    <t>猫伢狗伢猫狗通用肉丝罐/鸡肉丝&amp;青口贝补水补营养</t>
  </si>
  <si>
    <t>功能性冻干零食（特别添加后生元呵护肠胃）猫狗通用</t>
  </si>
  <si>
    <t>猫伢狗伢功能性后生元调理肠胃/冻干鸡肉</t>
  </si>
  <si>
    <t>猫伢狗伢功能性后生元调理肠胃/冻干鸭肉</t>
  </si>
  <si>
    <t>95g</t>
  </si>
  <si>
    <t>猫伢狗伢功能性后生元调理肠胃/冻干牛肉</t>
  </si>
  <si>
    <t>105g</t>
  </si>
  <si>
    <t>猫伢狗伢功能性后生元调理肠胃/冻干牛肉紫薯</t>
  </si>
  <si>
    <t>猫伢狗伢功能性后生元调理肠胃/冻干羊肉</t>
  </si>
  <si>
    <t>猫伢狗伢功能性后生元调理肠胃/冻干兔肉</t>
  </si>
  <si>
    <t>猫伢狗伢功能性后生元调理肠胃/冻干三文鱼优</t>
  </si>
  <si>
    <t>90g</t>
  </si>
  <si>
    <t>猫伢狗伢功能性后生元调理肠胃/冻干鳕鱼优</t>
  </si>
  <si>
    <t>75g</t>
  </si>
  <si>
    <t>猫伢狗伢功能性后生元调理肠胃/冻干金枪鱼</t>
  </si>
  <si>
    <t>猫伢狗伢功能性后生元调理肠胃/冻干牛肝</t>
  </si>
  <si>
    <t>猫伢狗伢功能性后生元调理肠胃/冻干鸡肝</t>
  </si>
  <si>
    <t>猫伢狗伢功能性后生元调理肠胃/冻干鸡脖</t>
  </si>
  <si>
    <t>100g</t>
  </si>
  <si>
    <t>猫伢狗伢功能性后生元调理肠胃/冻干鹌鹑</t>
  </si>
  <si>
    <t>50g</t>
  </si>
  <si>
    <t>猫伢狗伢功能性后生元调理肠胃/冻干小多春鱼</t>
  </si>
  <si>
    <t>猫伢狗伢功能性后生元调理肠胃/冻干牛肉+三文鱼</t>
  </si>
  <si>
    <t>猫伢狗伢功能性后生元调理肠胃/冻干鸡肉+羊肉</t>
  </si>
  <si>
    <t>猫伢狗伢功能性后生元调理肠胃/冻干鹿肉</t>
  </si>
  <si>
    <t>猫伢狗伢功能性后生元调理肠胃/冻干鲨鱼</t>
  </si>
  <si>
    <t>猫伢狗伢功能性后生元调理肠胃/冻干青口贝</t>
  </si>
  <si>
    <t>猫伢狗伢功能性后生元调理肠胃/冻干鸵鸟</t>
  </si>
  <si>
    <t>猫伢狗伢功能性后生元调理肠胃/冻干水果混拼</t>
  </si>
  <si>
    <t>猫伢狗伢功能性后生元调理肠胃/冻干三拼（鸡肉+鸡肝+蛋黄）</t>
  </si>
  <si>
    <t>猫伢狗伢功能性后生元调理肠胃/冻干蛋黄</t>
  </si>
  <si>
    <t>135g</t>
  </si>
  <si>
    <t>猫伢狗伢功能性后生元调理肠胃/冻干混合肉</t>
  </si>
  <si>
    <t>猫伢狗伢功能性后生元调理肠胃/冻干鸡小胸</t>
  </si>
  <si>
    <t>猫伢狗伢功能性后生元调理肠胃/冻干鸭小胸</t>
  </si>
  <si>
    <t>70g</t>
  </si>
  <si>
    <t>猫伢狗伢功能性后生元调理肠胃/冻干大多春鱼</t>
  </si>
  <si>
    <t>猫咪零食   呆萌酱桶装</t>
  </si>
  <si>
    <t>猫伢狗伢慕斯流质猫用呆萌酱/大多春鱼牛磺酸（保护视力）</t>
  </si>
  <si>
    <t>70g*14支</t>
  </si>
  <si>
    <t>猫伢狗伢慕斯流质猫用呆萌酱/羊奶免疫球蛋白（增强肠胃激发自护力）</t>
  </si>
  <si>
    <t>猫伢狗伢慕斯流质猫用呆萌酱/猫草粗植物纤维（帮助消化）</t>
  </si>
  <si>
    <t>猫伢狗伢慕斯流质猫用呆萌酱/混合口味</t>
  </si>
  <si>
    <t>犬用零食   呆萌酱桶装</t>
  </si>
  <si>
    <t>猫伢狗伢慕斯流质犬用呆萌酱/甲鱼蛋 卵磷脂（亮毛润肤 减少掉毛）</t>
  </si>
  <si>
    <t>75g*14支</t>
  </si>
  <si>
    <t>猫伢狗伢慕斯流质犬用呆萌酱/鳕鱼 赖氨酸（增强骨骼 保护肠胃）</t>
  </si>
  <si>
    <t>猫伢狗伢慕斯流质犬用呆萌酱/蓝莓 花青素（利泌尿 护视力）</t>
  </si>
  <si>
    <t>猫伢狗伢慕斯流质犬用呆萌酱/混合口味</t>
  </si>
  <si>
    <t>冻干经典小袋.猫狗零食</t>
  </si>
  <si>
    <t>猫伢狗伢冻干鸡小胸</t>
  </si>
  <si>
    <t>3支</t>
  </si>
  <si>
    <t>猫伢狗伢冻干鸭小胸</t>
  </si>
  <si>
    <t>8支</t>
  </si>
  <si>
    <t>猫伢狗伢冻干鹌鹑</t>
  </si>
  <si>
    <t>13只</t>
  </si>
  <si>
    <t>猫伢狗伢冻干鸡脖</t>
  </si>
  <si>
    <t>7块</t>
  </si>
  <si>
    <t>猫伢狗伢冻干大多春鱼</t>
  </si>
  <si>
    <t>5支</t>
  </si>
  <si>
    <t>猫伢狗伢冻干牛排</t>
  </si>
  <si>
    <t>1片</t>
  </si>
  <si>
    <t>猫伢狗伢冻干生骨肉肉饼-鱼肉</t>
  </si>
  <si>
    <t>6块</t>
  </si>
  <si>
    <t>猫伢狗伢冻干生骨肉肉饼-红肉</t>
  </si>
  <si>
    <t>猫伢狗伢冻干生骨肉饼-禽肉</t>
  </si>
  <si>
    <t>喵酱桶    猫咪零食</t>
  </si>
  <si>
    <t>猫伢狗伢慕斯流质喵酱桶三种鱼</t>
  </si>
  <si>
    <t>14g*30支</t>
  </si>
  <si>
    <t>猫伢狗伢慕斯流质喵酱桶三种肉</t>
  </si>
  <si>
    <t>猫伢狗伢慕斯流质喵酱桶鱼+肉混合</t>
  </si>
  <si>
    <t>星球桶      猫狗零食</t>
  </si>
  <si>
    <t>猫伢狗伢冻干星球桶28种肉</t>
  </si>
  <si>
    <t>380g</t>
  </si>
  <si>
    <t>福多多桶系列
猫狗零食</t>
  </si>
  <si>
    <t>猫伢狗伢 福多多桶系列 冻干鸡肉</t>
  </si>
  <si>
    <t>500g</t>
  </si>
  <si>
    <t>猫伢狗伢 福多多桶系列 冻干鸭肉</t>
  </si>
  <si>
    <t>400g</t>
  </si>
  <si>
    <t>猫伢狗伢 福多多桶系列 冻干鸡小胸</t>
  </si>
  <si>
    <t>猫伢狗伢 福多多桶系列 冻干鸭小胸</t>
  </si>
  <si>
    <t>300g</t>
  </si>
  <si>
    <t>猫伢狗伢 福多多桶系列 冻干鹌鹑</t>
  </si>
  <si>
    <t>260g</t>
  </si>
  <si>
    <t>猫伢狗伢 福多多桶系列 冻干鸡脖</t>
  </si>
  <si>
    <t>350g</t>
  </si>
  <si>
    <t>猫伢狗伢 福多多桶系列 冻干大多春</t>
  </si>
  <si>
    <t>猫伢狗伢 福多多桶系列 冻干三文鱼</t>
  </si>
  <si>
    <t>450g</t>
  </si>
  <si>
    <t>猫伢狗伢 福多多桶系列 冻干鳕鱼</t>
  </si>
  <si>
    <t>猫伢狗伢 福多多桶系列 冻干小多春</t>
  </si>
  <si>
    <t>猫伢狗伢 福多多桶系列 冻干牛肉</t>
  </si>
  <si>
    <t>猫伢狗伢 福多多桶系列 冻干羊肉</t>
  </si>
  <si>
    <t>600g</t>
  </si>
  <si>
    <t>猫伢狗伢 福多多桶系列 冻干兔肉</t>
  </si>
  <si>
    <t>合计：</t>
  </si>
  <si>
    <t>收货 
 地址</t>
  </si>
  <si>
    <t>数量</t>
  </si>
  <si>
    <t>成品料号</t>
  </si>
  <si>
    <t>零食料号</t>
  </si>
  <si>
    <t>冻干牛肉&amp;草莓1.2方丁</t>
  </si>
  <si>
    <t>08030131</t>
  </si>
  <si>
    <t>02080107</t>
  </si>
  <si>
    <t>冻干鸡肉&amp;桑葚1.2方丁</t>
  </si>
  <si>
    <t>08030132</t>
  </si>
  <si>
    <t>02080108</t>
  </si>
  <si>
    <t>冻干鳕鱼&amp;草莓1.2方丁</t>
  </si>
  <si>
    <t>08030133</t>
  </si>
  <si>
    <t>02080109</t>
  </si>
  <si>
    <t>冻干三文鱼&amp;蓝莓1.2方丁</t>
  </si>
  <si>
    <t>08030134</t>
  </si>
  <si>
    <t>02080110</t>
  </si>
  <si>
    <t>冻干蛋黄&amp;草莓1.2方丁</t>
  </si>
  <si>
    <t>08030135</t>
  </si>
  <si>
    <t>02080111</t>
  </si>
  <si>
    <t>星球喵鲜罐/鳕鱼炖梨</t>
  </si>
  <si>
    <t>75g*6pcs</t>
  </si>
  <si>
    <t>08080029</t>
  </si>
  <si>
    <t>07130011</t>
  </si>
  <si>
    <t>星球喵鲜罐/三文鱼炖蓝莓</t>
  </si>
  <si>
    <t>08080030</t>
  </si>
  <si>
    <t>08130012</t>
  </si>
  <si>
    <t>星球喵鲜罐/鸡肉炖苹果</t>
  </si>
  <si>
    <t>08080031</t>
  </si>
  <si>
    <t>08130013</t>
  </si>
  <si>
    <t>星球喵鲜罐/牛肉炖南瓜</t>
  </si>
  <si>
    <t>08080032</t>
  </si>
  <si>
    <t>08130014</t>
  </si>
  <si>
    <t>星球喵鲜罐/羊肉炖胡萝卜</t>
  </si>
  <si>
    <t>08080033</t>
  </si>
  <si>
    <t>08130015</t>
  </si>
  <si>
    <t>喵酱条/鱼+肉混合口味</t>
  </si>
  <si>
    <t>14g*5pcs</t>
  </si>
  <si>
    <t>08050019</t>
  </si>
  <si>
    <t>02110050</t>
  </si>
  <si>
    <t>喵酱条/3种鱼口味</t>
  </si>
  <si>
    <t>08050020</t>
  </si>
  <si>
    <t>02110051</t>
  </si>
  <si>
    <t>喵酱条/3种肉口味</t>
  </si>
  <si>
    <t>08050021</t>
  </si>
  <si>
    <t>02110052</t>
  </si>
  <si>
    <t>冻干泡泡奶茶/猫用</t>
  </si>
  <si>
    <t>10g*40pcs</t>
  </si>
  <si>
    <t>08030136</t>
  </si>
  <si>
    <t>02110053</t>
  </si>
  <si>
    <t>冻干泡泡奶茶/犬用</t>
  </si>
  <si>
    <t>08030137</t>
  </si>
  <si>
    <t>02110054</t>
  </si>
  <si>
    <t>猫伢狗伢欢悦系列冻干鸡肉</t>
  </si>
  <si>
    <t>130g</t>
  </si>
  <si>
    <t>08030138</t>
  </si>
  <si>
    <t>02010001</t>
  </si>
  <si>
    <t>猫伢狗伢欢悦系列冻干鸭肉</t>
  </si>
  <si>
    <t>08030139</t>
  </si>
  <si>
    <t>02020001</t>
  </si>
  <si>
    <t>猫伢狗伢欢悦系列冻干组合牛肉</t>
  </si>
  <si>
    <t>08030140</t>
  </si>
  <si>
    <t>02080001</t>
  </si>
  <si>
    <t>猫伢狗伢欢悦系列冻干牛肉紫薯</t>
  </si>
  <si>
    <t>08030141</t>
  </si>
  <si>
    <t>02080005</t>
  </si>
  <si>
    <t>猫伢狗伢欢悦系列冻干羊肉</t>
  </si>
  <si>
    <t>08030142</t>
  </si>
  <si>
    <t>02080006</t>
  </si>
  <si>
    <t>猫伢狗伢欢悦系列冻干兔肉</t>
  </si>
  <si>
    <t>08030143</t>
  </si>
  <si>
    <t>02080009</t>
  </si>
  <si>
    <t>猫伢狗伢欢悦系列冻干三文鱼优</t>
  </si>
  <si>
    <t>08030144</t>
  </si>
  <si>
    <t>02040001</t>
  </si>
  <si>
    <t>猫伢狗伢欢悦系列冻干鳕鱼优</t>
  </si>
  <si>
    <t>08030145</t>
  </si>
  <si>
    <t>02040005</t>
  </si>
  <si>
    <t>猫伢狗伢欢悦系列冻干金枪鱼</t>
  </si>
  <si>
    <t>08030146</t>
  </si>
  <si>
    <t>02040012</t>
  </si>
  <si>
    <t>猫伢狗伢欢悦系列冻干牛肝</t>
  </si>
  <si>
    <t>08030147</t>
  </si>
  <si>
    <t>02030003</t>
  </si>
  <si>
    <t>猫伢狗伢欢悦系列冻干鸡肝</t>
  </si>
  <si>
    <t>08030148</t>
  </si>
  <si>
    <t>02010007</t>
  </si>
  <si>
    <t>猫伢狗伢欢悦系列冻干鸡脖</t>
  </si>
  <si>
    <t>08030149</t>
  </si>
  <si>
    <t>02010004</t>
  </si>
  <si>
    <t>猫伢狗伢欢悦系列冻干鹌鹑</t>
  </si>
  <si>
    <t>08030150</t>
  </si>
  <si>
    <t>02050001</t>
  </si>
  <si>
    <t>猫伢狗伢欢悦系列冻干小多春鱼</t>
  </si>
  <si>
    <t>85g</t>
  </si>
  <si>
    <t>08030151</t>
  </si>
  <si>
    <t>02040015</t>
  </si>
  <si>
    <t>猫伢狗伢欢悦系列冻干牛肉+三文鱼</t>
  </si>
  <si>
    <t>08030152</t>
  </si>
  <si>
    <t>02080011</t>
  </si>
  <si>
    <t>猫伢狗伢欢悦系列冻干鸡肉+羊肉</t>
  </si>
  <si>
    <t>08030153</t>
  </si>
  <si>
    <t>02080013</t>
  </si>
  <si>
    <t>冻干星球桶</t>
  </si>
  <si>
    <t>08030154</t>
  </si>
  <si>
    <t>02110027</t>
  </si>
  <si>
    <t>冻干生骨肉饼/鸡肉配方</t>
  </si>
  <si>
    <t>08030122</t>
  </si>
  <si>
    <t>02080025</t>
  </si>
  <si>
    <t>冻干生骨肉饼/鸭肉配方</t>
  </si>
  <si>
    <t>08030123</t>
  </si>
  <si>
    <t>02080026</t>
  </si>
  <si>
    <t>冻干生骨肉饼/鹅肉配方</t>
  </si>
  <si>
    <t>08030124</t>
  </si>
  <si>
    <t>02080027</t>
  </si>
  <si>
    <t>冻干生骨肉饼/牛肉配方</t>
  </si>
  <si>
    <t>08030125</t>
  </si>
  <si>
    <t>02080022</t>
  </si>
  <si>
    <t>冻干生骨肉饼/羊肉配方</t>
  </si>
  <si>
    <t>08030126</t>
  </si>
  <si>
    <t>02080023</t>
  </si>
  <si>
    <t>冻干生骨肉饼/兔肉配方</t>
  </si>
  <si>
    <t>08030127</t>
  </si>
  <si>
    <t>02080024</t>
  </si>
  <si>
    <t>喵酱杯/鱼肉混合口味</t>
  </si>
  <si>
    <t>14g*14支</t>
  </si>
  <si>
    <t>08030128</t>
  </si>
  <si>
    <t>02110039</t>
  </si>
  <si>
    <t>喵酱杯/3种鱼口味</t>
  </si>
  <si>
    <t>08030129</t>
  </si>
  <si>
    <t>02110040</t>
  </si>
  <si>
    <t>喵酱杯/3种肉口味</t>
  </si>
  <si>
    <t>08030130</t>
  </si>
  <si>
    <t>02110041</t>
  </si>
  <si>
    <t>全价无谷冻干全年龄段猫粮鸡肉＋鹌鹑+魔法料理
添加冻干比例9%</t>
  </si>
  <si>
    <t>1200g</t>
  </si>
  <si>
    <t>08060016</t>
  </si>
  <si>
    <t>02110020</t>
  </si>
  <si>
    <t>全价无谷冻干全年龄段猫粮牛肉＋三文鱼+魔法料理添加冻干比例9%</t>
  </si>
  <si>
    <t>08060017</t>
  </si>
  <si>
    <t>02110021</t>
  </si>
  <si>
    <t>全价无谷冻干全年龄段猫粮兔肉+鸭肉+魔法料理添加冻干比例9%</t>
  </si>
  <si>
    <t>08060018</t>
  </si>
  <si>
    <t>02110022</t>
  </si>
  <si>
    <t>全价无谷冻干全年龄段狗粮羊肉+鸡肉+魔法料理添加冻干比例9%</t>
  </si>
  <si>
    <t>08060019</t>
  </si>
  <si>
    <t>02110023</t>
  </si>
  <si>
    <t>全价无谷冻干全年龄段狗粮牛肉＋三文鱼+魔法料理添加冻干比例9%</t>
  </si>
  <si>
    <t>08060020</t>
  </si>
  <si>
    <t>02110024</t>
  </si>
  <si>
    <t>全价无谷冻干全年龄段狗粮兔肉+鸭肉+魔法料理添加冻干比例9%</t>
  </si>
  <si>
    <t>08060021</t>
  </si>
  <si>
    <t>02110025</t>
  </si>
  <si>
    <t>全价无谷冻干全年龄段狗粮猫粮体验装添加冻干比例9%</t>
  </si>
  <si>
    <t>150g</t>
  </si>
  <si>
    <t>包</t>
  </si>
  <si>
    <t>08060022</t>
  </si>
  <si>
    <t>02110026</t>
  </si>
  <si>
    <t>豆腐猫砂订货单</t>
  </si>
  <si>
    <t>代理价（元）</t>
  </si>
  <si>
    <t>批发价（元）</t>
  </si>
  <si>
    <t>零售价（元）</t>
  </si>
  <si>
    <t>产地</t>
  </si>
  <si>
    <t>保质期</t>
  </si>
  <si>
    <t>入箱数</t>
  </si>
  <si>
    <t>订货数量</t>
  </si>
  <si>
    <t>搭赠</t>
  </si>
  <si>
    <t>半完成品料号</t>
  </si>
  <si>
    <t>奇特的砂子/6L豆腐猫砂/2.0原味</t>
  </si>
  <si>
    <t>2.5kg</t>
  </si>
  <si>
    <t>山东</t>
  </si>
  <si>
    <t>24个月</t>
  </si>
  <si>
    <t>6包</t>
  </si>
  <si>
    <t>无</t>
  </si>
  <si>
    <t>不含运费</t>
  </si>
  <si>
    <t>08070001</t>
  </si>
  <si>
    <t>03010001</t>
  </si>
  <si>
    <t>奇特的砂子/6L豆腐猫砂/2.0水蜜桃味</t>
  </si>
  <si>
    <t>08070002</t>
  </si>
  <si>
    <t>03010002</t>
  </si>
  <si>
    <t>奇特的砂子/6L豆腐猫砂/2.0绿茶味</t>
  </si>
  <si>
    <t>08070003</t>
  </si>
  <si>
    <t>03010003</t>
  </si>
  <si>
    <t>日照顺成宠物用品有限公司                                                                                                                                                                   罗东/ 18863393370
崔德顺  / 18317110739  / 15221626904 / 
400-6281-318
 2020.04.20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</si>
</sst>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8" formatCode="0.0_ "/>
    <numFmt numFmtId="179" formatCode="0_ "/>
    <numFmt numFmtId="180" formatCode="#,##0.0"/>
    <numFmt numFmtId="181" formatCode="0.00_);[Red]\(0.00\)"/>
    <numFmt numFmtId="182" formatCode="0_);[Red]\(0\)"/>
    <numFmt numFmtId="183" formatCode="0.00_ "/>
    <numFmt numFmtId="184" formatCode="\¥#,##0.00_);[Red]\(\¥#,##0.00\)"/>
    <numFmt numFmtId="185" formatCode="&quot;￥&quot;#,##0.00_);[Red]\(&quot;￥&quot;#,##0.00\)"/>
    <numFmt numFmtId="186" formatCode="[DBNum2][$-804]&quot;金额(&quot;&quot;大写)&quot;\:General&quot;元&quot;&quot;整&quot;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0"/>
      <name val="微软雅黑"/>
      <charset val="134"/>
    </font>
    <font>
      <b/>
      <sz val="10"/>
      <color theme="0"/>
      <name val="微软雅黑"/>
      <charset val="134"/>
    </font>
    <font>
      <b/>
      <sz val="14"/>
      <color theme="0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9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</font>
    <font>
      <sz val="14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6"/>
      <color theme="0"/>
      <name val="微软雅黑"/>
      <charset val="134"/>
    </font>
    <font>
      <sz val="10"/>
      <color theme="1"/>
      <name val="宋体"/>
      <charset val="134"/>
    </font>
    <font>
      <b/>
      <sz val="11"/>
      <name val="微软雅黑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12"/>
      <name val="微软雅黑"/>
      <charset val="134"/>
    </font>
    <font>
      <sz val="26"/>
      <color theme="0"/>
      <name val="微软雅黑"/>
      <charset val="134"/>
    </font>
    <font>
      <sz val="11"/>
      <name val="微软雅黑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color rgb="FF000000"/>
      <name val="宋体"/>
      <charset val="134"/>
    </font>
    <font>
      <b/>
      <sz val="10"/>
      <name val="微软雅黑"/>
      <charset val="134"/>
    </font>
    <font>
      <b/>
      <sz val="10"/>
      <color rgb="FFFF0000"/>
      <name val="Arial"/>
      <family val="2"/>
    </font>
    <font>
      <sz val="12"/>
      <name val="宋体"/>
      <charset val="134"/>
    </font>
    <font>
      <sz val="10"/>
      <name val="Helv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6">
    <xf numFmtId="0" fontId="0" fillId="0" borderId="0">
      <alignment vertical="center"/>
    </xf>
    <xf numFmtId="0" fontId="12" fillId="0" borderId="0"/>
    <xf numFmtId="0" fontId="32" fillId="0" borderId="0">
      <alignment vertical="center"/>
    </xf>
    <xf numFmtId="0" fontId="33" fillId="0" borderId="0"/>
    <xf numFmtId="0" fontId="32" fillId="0" borderId="0"/>
    <xf numFmtId="0" fontId="12" fillId="0" borderId="0"/>
  </cellStyleXfs>
  <cellXfs count="14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3" applyFont="1" applyBorder="1" applyAlignment="1">
      <alignment horizontal="left" vertical="center" shrinkToFit="1"/>
    </xf>
    <xf numFmtId="14" fontId="4" fillId="0" borderId="0" xfId="0" applyNumberFormat="1" applyFont="1">
      <alignment vertical="center"/>
    </xf>
    <xf numFmtId="0" fontId="16" fillId="0" borderId="0" xfId="0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  <xf numFmtId="180" fontId="0" fillId="0" borderId="0" xfId="0" applyNumberFormat="1">
      <alignment vertical="center"/>
    </xf>
    <xf numFmtId="0" fontId="17" fillId="3" borderId="0" xfId="0" applyFont="1" applyFill="1">
      <alignment vertical="center"/>
    </xf>
    <xf numFmtId="179" fontId="17" fillId="3" borderId="0" xfId="0" applyNumberFormat="1" applyFont="1" applyFill="1">
      <alignment vertical="center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>
      <alignment vertical="center"/>
    </xf>
    <xf numFmtId="179" fontId="16" fillId="2" borderId="0" xfId="0" applyNumberFormat="1" applyFont="1" applyFill="1" applyAlignment="1">
      <alignment vertical="center" wrapText="1"/>
    </xf>
    <xf numFmtId="0" fontId="19" fillId="3" borderId="3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179" fontId="19" fillId="3" borderId="3" xfId="2" applyNumberFormat="1" applyFont="1" applyFill="1" applyBorder="1" applyAlignment="1">
      <alignment horizontal="center" vertical="center"/>
    </xf>
    <xf numFmtId="181" fontId="19" fillId="3" borderId="3" xfId="2" applyNumberFormat="1" applyFont="1" applyFill="1" applyBorder="1" applyAlignment="1">
      <alignment horizontal="center" vertical="center"/>
    </xf>
    <xf numFmtId="0" fontId="21" fillId="0" borderId="4" xfId="2" applyFont="1" applyBorder="1">
      <alignment vertical="center"/>
    </xf>
    <xf numFmtId="0" fontId="21" fillId="0" borderId="3" xfId="3" applyFont="1" applyBorder="1" applyAlignment="1">
      <alignment horizontal="left" vertical="center"/>
    </xf>
    <xf numFmtId="0" fontId="21" fillId="0" borderId="3" xfId="3" applyFont="1" applyBorder="1" applyAlignment="1">
      <alignment horizontal="center" vertical="center"/>
    </xf>
    <xf numFmtId="179" fontId="21" fillId="0" borderId="3" xfId="3" applyNumberFormat="1" applyFont="1" applyBorder="1" applyAlignment="1">
      <alignment horizontal="center" vertical="center"/>
    </xf>
    <xf numFmtId="182" fontId="21" fillId="0" borderId="3" xfId="3" applyNumberFormat="1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1" fillId="0" borderId="5" xfId="2" applyFont="1" applyBorder="1">
      <alignment vertical="center"/>
    </xf>
    <xf numFmtId="0" fontId="19" fillId="0" borderId="5" xfId="2" applyFont="1" applyBorder="1" applyAlignment="1">
      <alignment horizontal="center" vertical="center" textRotation="255" wrapText="1"/>
    </xf>
    <xf numFmtId="0" fontId="21" fillId="0" borderId="5" xfId="2" applyFont="1" applyBorder="1" applyAlignment="1">
      <alignment horizontal="center" vertical="center"/>
    </xf>
    <xf numFmtId="0" fontId="21" fillId="0" borderId="6" xfId="2" applyFont="1" applyBorder="1">
      <alignment vertical="center"/>
    </xf>
    <xf numFmtId="0" fontId="21" fillId="0" borderId="8" xfId="3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180" fontId="17" fillId="3" borderId="0" xfId="0" applyNumberFormat="1" applyFont="1" applyFill="1">
      <alignment vertical="center"/>
    </xf>
    <xf numFmtId="180" fontId="23" fillId="3" borderId="0" xfId="0" applyNumberFormat="1" applyFont="1" applyFill="1">
      <alignment vertical="center"/>
    </xf>
    <xf numFmtId="180" fontId="16" fillId="2" borderId="0" xfId="0" applyNumberFormat="1" applyFont="1" applyFill="1">
      <alignment vertical="center"/>
    </xf>
    <xf numFmtId="0" fontId="16" fillId="2" borderId="0" xfId="0" applyFont="1" applyFill="1" applyAlignment="1">
      <alignment vertical="center" wrapText="1"/>
    </xf>
    <xf numFmtId="180" fontId="24" fillId="3" borderId="3" xfId="2" applyNumberFormat="1" applyFont="1" applyFill="1" applyBorder="1" applyAlignment="1">
      <alignment horizontal="center" vertical="center" wrapText="1"/>
    </xf>
    <xf numFmtId="181" fontId="19" fillId="3" borderId="3" xfId="2" applyNumberFormat="1" applyFont="1" applyFill="1" applyBorder="1" applyAlignment="1">
      <alignment horizontal="center" vertical="center" wrapText="1"/>
    </xf>
    <xf numFmtId="180" fontId="21" fillId="0" borderId="3" xfId="3" applyNumberFormat="1" applyFont="1" applyBorder="1" applyAlignment="1">
      <alignment horizontal="center" vertical="center"/>
    </xf>
    <xf numFmtId="184" fontId="21" fillId="0" borderId="3" xfId="3" applyNumberFormat="1" applyFont="1" applyBorder="1" applyAlignment="1">
      <alignment horizontal="center" vertical="center"/>
    </xf>
    <xf numFmtId="182" fontId="25" fillId="0" borderId="3" xfId="3" applyNumberFormat="1" applyFont="1" applyBorder="1" applyAlignment="1">
      <alignment vertical="center"/>
    </xf>
    <xf numFmtId="185" fontId="21" fillId="4" borderId="6" xfId="4" applyNumberFormat="1" applyFont="1" applyFill="1" applyBorder="1" applyAlignment="1">
      <alignment horizontal="center" vertical="center"/>
    </xf>
    <xf numFmtId="9" fontId="21" fillId="0" borderId="3" xfId="3" applyNumberFormat="1" applyFont="1" applyBorder="1" applyAlignment="1">
      <alignment horizontal="center" vertical="center"/>
    </xf>
    <xf numFmtId="180" fontId="21" fillId="0" borderId="23" xfId="3" applyNumberFormat="1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 textRotation="255" wrapText="1"/>
    </xf>
    <xf numFmtId="183" fontId="29" fillId="0" borderId="3" xfId="0" applyNumberFormat="1" applyFont="1" applyBorder="1" applyAlignment="1">
      <alignment horizontal="left" vertical="center"/>
    </xf>
    <xf numFmtId="183" fontId="18" fillId="0" borderId="3" xfId="0" applyNumberFormat="1" applyFont="1" applyBorder="1" applyAlignment="1">
      <alignment horizontal="center" vertical="center"/>
    </xf>
    <xf numFmtId="183" fontId="21" fillId="0" borderId="3" xfId="3" applyNumberFormat="1" applyFont="1" applyBorder="1" applyAlignment="1">
      <alignment horizontal="center" vertical="center"/>
    </xf>
    <xf numFmtId="179" fontId="18" fillId="0" borderId="3" xfId="0" applyNumberFormat="1" applyFont="1" applyBorder="1" applyAlignment="1">
      <alignment horizontal="center" vertical="center"/>
    </xf>
    <xf numFmtId="186" fontId="30" fillId="0" borderId="3" xfId="2" applyNumberFormat="1" applyFont="1" applyBorder="1" applyAlignment="1">
      <alignment horizontal="center" vertical="center" wrapText="1" shrinkToFit="1"/>
    </xf>
    <xf numFmtId="178" fontId="21" fillId="0" borderId="3" xfId="3" applyNumberFormat="1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86" fontId="30" fillId="0" borderId="3" xfId="2" applyNumberFormat="1" applyFont="1" applyBorder="1" applyAlignment="1">
      <alignment horizontal="right" vertical="center" shrinkToFit="1"/>
    </xf>
    <xf numFmtId="179" fontId="31" fillId="5" borderId="25" xfId="2" applyNumberFormat="1" applyFont="1" applyFill="1" applyBorder="1" applyAlignment="1">
      <alignment horizontal="center" vertical="center"/>
    </xf>
    <xf numFmtId="179" fontId="31" fillId="5" borderId="26" xfId="2" applyNumberFormat="1" applyFont="1" applyFill="1" applyBorder="1" applyAlignment="1">
      <alignment horizontal="center" vertical="center"/>
    </xf>
    <xf numFmtId="179" fontId="31" fillId="5" borderId="8" xfId="2" applyNumberFormat="1" applyFont="1" applyFill="1" applyBorder="1" applyAlignment="1">
      <alignment horizontal="center" vertical="center"/>
    </xf>
    <xf numFmtId="186" fontId="21" fillId="0" borderId="25" xfId="2" applyNumberFormat="1" applyFont="1" applyBorder="1" applyAlignment="1">
      <alignment horizontal="left" vertical="center" shrinkToFit="1"/>
    </xf>
    <xf numFmtId="186" fontId="21" fillId="0" borderId="26" xfId="2" applyNumberFormat="1" applyFont="1" applyBorder="1" applyAlignment="1">
      <alignment horizontal="left" vertical="center" shrinkToFit="1"/>
    </xf>
    <xf numFmtId="186" fontId="21" fillId="0" borderId="8" xfId="2" applyNumberFormat="1" applyFont="1" applyBorder="1" applyAlignment="1">
      <alignment horizontal="left" vertical="center" shrinkToFit="1"/>
    </xf>
    <xf numFmtId="0" fontId="20" fillId="0" borderId="4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179" fontId="20" fillId="0" borderId="7" xfId="2" applyNumberFormat="1" applyFont="1" applyBorder="1" applyAlignment="1">
      <alignment horizontal="center" vertical="center"/>
    </xf>
    <xf numFmtId="179" fontId="20" fillId="0" borderId="9" xfId="2" applyNumberFormat="1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179" fontId="20" fillId="0" borderId="3" xfId="2" applyNumberFormat="1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/>
    </xf>
    <xf numFmtId="183" fontId="21" fillId="0" borderId="7" xfId="2" applyNumberFormat="1" applyFont="1" applyBorder="1" applyAlignment="1">
      <alignment horizontal="center" vertical="center"/>
    </xf>
    <xf numFmtId="183" fontId="21" fillId="0" borderId="9" xfId="2" applyNumberFormat="1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183" fontId="27" fillId="0" borderId="3" xfId="0" applyNumberFormat="1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 textRotation="255" wrapText="1"/>
    </xf>
    <xf numFmtId="0" fontId="19" fillId="0" borderId="5" xfId="2" applyFont="1" applyBorder="1" applyAlignment="1">
      <alignment horizontal="center" vertical="center" textRotation="255" wrapText="1"/>
    </xf>
    <xf numFmtId="0" fontId="19" fillId="0" borderId="6" xfId="2" applyFont="1" applyBorder="1" applyAlignment="1">
      <alignment horizontal="center" vertical="center" textRotation="255" wrapText="1"/>
    </xf>
    <xf numFmtId="183" fontId="19" fillId="0" borderId="7" xfId="2" applyNumberFormat="1" applyFont="1" applyBorder="1" applyAlignment="1">
      <alignment horizontal="center" vertical="center" textRotation="255" wrapText="1"/>
    </xf>
    <xf numFmtId="183" fontId="19" fillId="0" borderId="9" xfId="2" applyNumberFormat="1" applyFont="1" applyBorder="1" applyAlignment="1">
      <alignment horizontal="center" vertical="center" textRotation="255" wrapText="1"/>
    </xf>
    <xf numFmtId="0" fontId="19" fillId="0" borderId="7" xfId="2" applyFont="1" applyBorder="1" applyAlignment="1">
      <alignment horizontal="center" vertical="center" textRotation="255" wrapText="1"/>
    </xf>
    <xf numFmtId="0" fontId="19" fillId="0" borderId="11" xfId="2" applyFont="1" applyBorder="1" applyAlignment="1">
      <alignment horizontal="center" vertical="center" textRotation="255" wrapText="1"/>
    </xf>
    <xf numFmtId="0" fontId="19" fillId="0" borderId="9" xfId="2" applyFont="1" applyBorder="1" applyAlignment="1">
      <alignment horizontal="center" vertical="center" textRotation="255" wrapText="1"/>
    </xf>
    <xf numFmtId="0" fontId="22" fillId="0" borderId="16" xfId="3" applyFont="1" applyBorder="1" applyAlignment="1">
      <alignment horizontal="center" vertical="center" textRotation="255"/>
    </xf>
    <xf numFmtId="0" fontId="22" fillId="0" borderId="19" xfId="3" applyFont="1" applyBorder="1" applyAlignment="1">
      <alignment horizontal="center" vertical="center" textRotation="255"/>
    </xf>
    <xf numFmtId="0" fontId="19" fillId="0" borderId="21" xfId="2" applyFont="1" applyBorder="1" applyAlignment="1">
      <alignment horizontal="center" vertical="center" textRotation="255" wrapText="1"/>
    </xf>
    <xf numFmtId="0" fontId="19" fillId="0" borderId="22" xfId="2" applyFont="1" applyBorder="1" applyAlignment="1">
      <alignment horizontal="center" vertical="center" textRotation="255" wrapText="1"/>
    </xf>
    <xf numFmtId="0" fontId="19" fillId="0" borderId="3" xfId="2" applyFont="1" applyBorder="1" applyAlignment="1">
      <alignment horizontal="center" vertical="center" textRotation="255" wrapText="1"/>
    </xf>
    <xf numFmtId="183" fontId="28" fillId="0" borderId="3" xfId="0" applyNumberFormat="1" applyFont="1" applyBorder="1" applyAlignment="1">
      <alignment horizontal="center" vertical="center" wrapText="1"/>
    </xf>
    <xf numFmtId="183" fontId="0" fillId="0" borderId="3" xfId="0" applyNumberFormat="1" applyBorder="1" applyAlignment="1">
      <alignment horizontal="center" vertical="center" wrapText="1"/>
    </xf>
    <xf numFmtId="182" fontId="26" fillId="0" borderId="4" xfId="3" applyNumberFormat="1" applyFont="1" applyBorder="1" applyAlignment="1">
      <alignment horizontal="center" vertical="center"/>
    </xf>
    <xf numFmtId="182" fontId="26" fillId="0" borderId="5" xfId="3" applyNumberFormat="1" applyFont="1" applyBorder="1" applyAlignment="1">
      <alignment horizontal="center" vertical="center"/>
    </xf>
    <xf numFmtId="182" fontId="26" fillId="0" borderId="6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6">
    <cellStyle name="_ET_STYLE_NoName_00_" xfId="1" xr:uid="{00000000-0005-0000-0000-000011000000}"/>
    <cellStyle name="常规" xfId="0" builtinId="0"/>
    <cellStyle name="常规 2 10" xfId="2" xr:uid="{00000000-0005-0000-0000-000031000000}"/>
    <cellStyle name="常规_Sheet1" xfId="3" xr:uid="{00000000-0005-0000-0000-000033000000}"/>
    <cellStyle name="常规_Sheet1_1" xfId="4" xr:uid="{00000000-0005-0000-0000-000034000000}"/>
    <cellStyle name="样式 1" xfId="5" xr:uid="{00000000-0005-0000-0000-000035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43308"/>
      <color rgb="FFEB4E2F"/>
      <color rgb="FFFF8007"/>
      <color rgb="FF3DBEC3"/>
      <color rgb="FF3DFDFF"/>
      <color rgb="FF90FFF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3357245</xdr:colOff>
      <xdr:row>0</xdr:row>
      <xdr:rowOff>326390</xdr:rowOff>
    </xdr:from>
    <xdr:to>
      <xdr:col>7</xdr:col>
      <xdr:colOff>59055</xdr:colOff>
      <xdr:row>0</xdr:row>
      <xdr:rowOff>836930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92215" y="326390"/>
          <a:ext cx="3143250" cy="510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zh-CN" altLang="en-US" sz="2400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猫伢狗伢品牌报价单</a:t>
          </a:r>
        </a:p>
      </xdr:txBody>
    </xdr:sp>
    <xdr:clientData/>
  </xdr:twoCellAnchor>
  <xdr:twoCellAnchor>
    <xdr:from>
      <xdr:col>0</xdr:col>
      <xdr:colOff>140805</xdr:colOff>
      <xdr:row>0</xdr:row>
      <xdr:rowOff>149087</xdr:rowOff>
    </xdr:from>
    <xdr:to>
      <xdr:col>5</xdr:col>
      <xdr:colOff>115956</xdr:colOff>
      <xdr:row>0</xdr:row>
      <xdr:rowOff>637761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0335" y="148590"/>
          <a:ext cx="7597775" cy="488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zh-CN" altLang="en-US" sz="28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 </a:t>
          </a:r>
          <a:r>
            <a:rPr lang="zh-CN" altLang="en-US" sz="2800" b="1">
              <a:solidFill>
                <a:sysClr val="windowText" lastClr="000000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日照顺弓宠物食品有限公司</a:t>
          </a:r>
        </a:p>
      </xdr:txBody>
    </xdr:sp>
    <xdr:clientData/>
  </xdr:twoCellAnchor>
  <xdr:twoCellAnchor>
    <xdr:from>
      <xdr:col>0</xdr:col>
      <xdr:colOff>337039</xdr:colOff>
      <xdr:row>0</xdr:row>
      <xdr:rowOff>648401</xdr:rowOff>
    </xdr:from>
    <xdr:to>
      <xdr:col>5</xdr:col>
      <xdr:colOff>208659</xdr:colOff>
      <xdr:row>0</xdr:row>
      <xdr:rowOff>856484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6550" y="648335"/>
          <a:ext cx="7494270" cy="20764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800">
            <a:solidFill>
              <a:sysClr val="windowText" lastClr="000000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346710</xdr:colOff>
      <xdr:row>0</xdr:row>
      <xdr:rowOff>975360</xdr:rowOff>
    </xdr:from>
    <xdr:to>
      <xdr:col>5</xdr:col>
      <xdr:colOff>218440</xdr:colOff>
      <xdr:row>0</xdr:row>
      <xdr:rowOff>975360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6710" y="975360"/>
          <a:ext cx="7494270" cy="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zh-CN" sz="800">
            <a:solidFill>
              <a:sysClr val="windowText" lastClr="000000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12</xdr:col>
      <xdr:colOff>247650</xdr:colOff>
      <xdr:row>0</xdr:row>
      <xdr:rowOff>219710</xdr:rowOff>
    </xdr:from>
    <xdr:to>
      <xdr:col>14</xdr:col>
      <xdr:colOff>422910</xdr:colOff>
      <xdr:row>0</xdr:row>
      <xdr:rowOff>1040765</xdr:rowOff>
    </xdr:to>
    <xdr:pic>
      <xdr:nvPicPr>
        <xdr:cNvPr id="6" name="图片 5" descr="C:/Users/Administrator/AppData/Local/Temp/picturecompress_20220608130311/output_1.pngoutput_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0980" y="219710"/>
          <a:ext cx="1605280" cy="82105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</xdr:colOff>
      <xdr:row>0</xdr:row>
      <xdr:rowOff>113665</xdr:rowOff>
    </xdr:from>
    <xdr:to>
      <xdr:col>10</xdr:col>
      <xdr:colOff>314325</xdr:colOff>
      <xdr:row>1</xdr:row>
      <xdr:rowOff>41275</xdr:rowOff>
    </xdr:to>
    <xdr:pic>
      <xdr:nvPicPr>
        <xdr:cNvPr id="7" name="图片 6" descr="C:/Users/Administrator/AppData/Local/Temp/picturecompress_20220608130311/output_2.pngoutput_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9400" y="113665"/>
          <a:ext cx="1090295" cy="1082675"/>
        </a:xfrm>
        <a:prstGeom prst="rect">
          <a:avLst/>
        </a:prstGeom>
      </xdr:spPr>
    </xdr:pic>
    <xdr:clientData/>
  </xdr:twoCellAnchor>
  <xdr:twoCellAnchor editAs="oneCell">
    <xdr:from>
      <xdr:col>9</xdr:col>
      <xdr:colOff>944245</xdr:colOff>
      <xdr:row>0</xdr:row>
      <xdr:rowOff>67945</xdr:rowOff>
    </xdr:from>
    <xdr:to>
      <xdr:col>11</xdr:col>
      <xdr:colOff>490855</xdr:colOff>
      <xdr:row>1</xdr:row>
      <xdr:rowOff>66675</xdr:rowOff>
    </xdr:to>
    <xdr:pic>
      <xdr:nvPicPr>
        <xdr:cNvPr id="8" name="图片 7" descr="C:/Users/Administrator/AppData/Local/Temp/picturecompress_20220608130311/output_3.pngoutput_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15370" y="67945"/>
          <a:ext cx="1138555" cy="115379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78</xdr:row>
      <xdr:rowOff>161925</xdr:rowOff>
    </xdr:from>
    <xdr:to>
      <xdr:col>1</xdr:col>
      <xdr:colOff>1520190</xdr:colOff>
      <xdr:row>80</xdr:row>
      <xdr:rowOff>241300</xdr:rowOff>
    </xdr:to>
    <xdr:pic>
      <xdr:nvPicPr>
        <xdr:cNvPr id="27" name="图片 26" descr="C:/Users/Administrator/AppData/Local/Temp/picturecompress_20220608130311/output_11.pngoutput_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5010" y="30780355"/>
          <a:ext cx="1367790" cy="9366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80</xdr:row>
      <xdr:rowOff>287020</xdr:rowOff>
    </xdr:from>
    <xdr:to>
      <xdr:col>1</xdr:col>
      <xdr:colOff>1412240</xdr:colOff>
      <xdr:row>82</xdr:row>
      <xdr:rowOff>1270</xdr:rowOff>
    </xdr:to>
    <xdr:pic>
      <xdr:nvPicPr>
        <xdr:cNvPr id="28" name="图片 27" descr="C:/Users/Administrator/AppData/Local/Temp/picturecompress_20220608130311/output_14.pngoutput_1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1685" y="31762700"/>
          <a:ext cx="1193165" cy="150304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71</xdr:row>
      <xdr:rowOff>150495</xdr:rowOff>
    </xdr:from>
    <xdr:to>
      <xdr:col>2</xdr:col>
      <xdr:colOff>0</xdr:colOff>
      <xdr:row>75</xdr:row>
      <xdr:rowOff>151765</xdr:rowOff>
    </xdr:to>
    <xdr:pic>
      <xdr:nvPicPr>
        <xdr:cNvPr id="29" name="图片 28" descr="5249fa87978948746fafe753827244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760" y="28284170"/>
          <a:ext cx="1667510" cy="142113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86</xdr:row>
      <xdr:rowOff>27305</xdr:rowOff>
    </xdr:from>
    <xdr:to>
      <xdr:col>1</xdr:col>
      <xdr:colOff>1464945</xdr:colOff>
      <xdr:row>90</xdr:row>
      <xdr:rowOff>208915</xdr:rowOff>
    </xdr:to>
    <xdr:pic>
      <xdr:nvPicPr>
        <xdr:cNvPr id="32" name="图片 31" descr="0c7a0ec9d8d8ea5580fd15c005bc3dc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685" y="34358580"/>
          <a:ext cx="1245870" cy="12484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16</xdr:row>
      <xdr:rowOff>42545</xdr:rowOff>
    </xdr:from>
    <xdr:to>
      <xdr:col>2</xdr:col>
      <xdr:colOff>0</xdr:colOff>
      <xdr:row>19</xdr:row>
      <xdr:rowOff>29845</xdr:rowOff>
    </xdr:to>
    <xdr:pic>
      <xdr:nvPicPr>
        <xdr:cNvPr id="14" name="图片 13" descr="873b91568e5f86d7632bd77f78ba0e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710" y="7484110"/>
          <a:ext cx="1686560" cy="11303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22</xdr:row>
      <xdr:rowOff>125095</xdr:rowOff>
    </xdr:from>
    <xdr:to>
      <xdr:col>2</xdr:col>
      <xdr:colOff>0</xdr:colOff>
      <xdr:row>25</xdr:row>
      <xdr:rowOff>281940</xdr:rowOff>
    </xdr:to>
    <xdr:pic>
      <xdr:nvPicPr>
        <xdr:cNvPr id="17" name="图片 16" descr="fe00d030128ddcd288cba9df9050cac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8150" y="9852660"/>
          <a:ext cx="1849120" cy="129984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38</xdr:row>
      <xdr:rowOff>262255</xdr:rowOff>
    </xdr:from>
    <xdr:to>
      <xdr:col>2</xdr:col>
      <xdr:colOff>0</xdr:colOff>
      <xdr:row>44</xdr:row>
      <xdr:rowOff>38735</xdr:rowOff>
    </xdr:to>
    <xdr:pic>
      <xdr:nvPicPr>
        <xdr:cNvPr id="15" name="图片 14" descr="0a0b55af935b61c3e584bec9f2521b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7860" y="17025620"/>
          <a:ext cx="1629410" cy="160528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50</xdr:row>
      <xdr:rowOff>342900</xdr:rowOff>
    </xdr:from>
    <xdr:to>
      <xdr:col>2</xdr:col>
      <xdr:colOff>0</xdr:colOff>
      <xdr:row>55</xdr:row>
      <xdr:rowOff>193675</xdr:rowOff>
    </xdr:to>
    <xdr:pic>
      <xdr:nvPicPr>
        <xdr:cNvPr id="18" name="图片 17" descr="0a0b55af935b61c3e584bec9f2521b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8810" y="20814030"/>
          <a:ext cx="1648460" cy="16256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61</xdr:row>
      <xdr:rowOff>140335</xdr:rowOff>
    </xdr:from>
    <xdr:to>
      <xdr:col>1</xdr:col>
      <xdr:colOff>1485265</xdr:colOff>
      <xdr:row>64</xdr:row>
      <xdr:rowOff>179070</xdr:rowOff>
    </xdr:to>
    <xdr:pic>
      <xdr:nvPicPr>
        <xdr:cNvPr id="21" name="图片 20" descr="46c884a31d98ade8e165f83b15c71a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67410" y="24516080"/>
          <a:ext cx="1180465" cy="118173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65</xdr:row>
      <xdr:rowOff>121920</xdr:rowOff>
    </xdr:from>
    <xdr:to>
      <xdr:col>1</xdr:col>
      <xdr:colOff>1519555</xdr:colOff>
      <xdr:row>68</xdr:row>
      <xdr:rowOff>165100</xdr:rowOff>
    </xdr:to>
    <xdr:pic>
      <xdr:nvPicPr>
        <xdr:cNvPr id="22" name="图片 21" descr="0fd341a82687756dc54e5c991ed627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95985" y="26021665"/>
          <a:ext cx="1186180" cy="118618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29</xdr:row>
      <xdr:rowOff>89535</xdr:rowOff>
    </xdr:from>
    <xdr:to>
      <xdr:col>2</xdr:col>
      <xdr:colOff>0</xdr:colOff>
      <xdr:row>30</xdr:row>
      <xdr:rowOff>36830</xdr:rowOff>
    </xdr:to>
    <xdr:pic>
      <xdr:nvPicPr>
        <xdr:cNvPr id="10" name="图片 9" descr="10a1ef0a02719ffcbe35580f8b7bb9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1685" y="12865100"/>
          <a:ext cx="1505585" cy="1344295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27</xdr:row>
      <xdr:rowOff>112395</xdr:rowOff>
    </xdr:from>
    <xdr:to>
      <xdr:col>1</xdr:col>
      <xdr:colOff>1238250</xdr:colOff>
      <xdr:row>28</xdr:row>
      <xdr:rowOff>537210</xdr:rowOff>
    </xdr:to>
    <xdr:pic>
      <xdr:nvPicPr>
        <xdr:cNvPr id="16" name="图片 15" descr="e1a6fe82447100f59bbffe0d320285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3135" y="11744960"/>
          <a:ext cx="847725" cy="99631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30</xdr:row>
      <xdr:rowOff>256540</xdr:rowOff>
    </xdr:from>
    <xdr:to>
      <xdr:col>1</xdr:col>
      <xdr:colOff>1416050</xdr:colOff>
      <xdr:row>34</xdr:row>
      <xdr:rowOff>26670</xdr:rowOff>
    </xdr:to>
    <xdr:pic>
      <xdr:nvPicPr>
        <xdr:cNvPr id="9" name="图片 8" descr="faea8efa47b4329fad4b591d3d050a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57860" y="14429105"/>
          <a:ext cx="1320800" cy="1141730"/>
        </a:xfrm>
        <a:prstGeom prst="rect">
          <a:avLst/>
        </a:prstGeom>
      </xdr:spPr>
    </xdr:pic>
    <xdr:clientData/>
  </xdr:twoCellAnchor>
  <xdr:twoCellAnchor>
    <xdr:from>
      <xdr:col>0</xdr:col>
      <xdr:colOff>346710</xdr:colOff>
      <xdr:row>0</xdr:row>
      <xdr:rowOff>975360</xdr:rowOff>
    </xdr:from>
    <xdr:to>
      <xdr:col>5</xdr:col>
      <xdr:colOff>218440</xdr:colOff>
      <xdr:row>0</xdr:row>
      <xdr:rowOff>975360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46710" y="975360"/>
          <a:ext cx="7494270" cy="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altLang="zh-CN" sz="800">
            <a:solidFill>
              <a:sysClr val="windowText" lastClr="000000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9</xdr:col>
      <xdr:colOff>15240</xdr:colOff>
      <xdr:row>0</xdr:row>
      <xdr:rowOff>113665</xdr:rowOff>
    </xdr:from>
    <xdr:to>
      <xdr:col>10</xdr:col>
      <xdr:colOff>314325</xdr:colOff>
      <xdr:row>1</xdr:row>
      <xdr:rowOff>41275</xdr:rowOff>
    </xdr:to>
    <xdr:pic>
      <xdr:nvPicPr>
        <xdr:cNvPr id="19" name="图片 18" descr="C:/Users/Administrator/AppData/Local/Temp/picturecompress_20220608130311/output_2.pngoutput_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9400" y="113665"/>
          <a:ext cx="1090295" cy="1082675"/>
        </a:xfrm>
        <a:prstGeom prst="rect">
          <a:avLst/>
        </a:prstGeom>
      </xdr:spPr>
    </xdr:pic>
    <xdr:clientData/>
  </xdr:twoCellAnchor>
  <xdr:twoCellAnchor editAs="oneCell">
    <xdr:from>
      <xdr:col>9</xdr:col>
      <xdr:colOff>944245</xdr:colOff>
      <xdr:row>0</xdr:row>
      <xdr:rowOff>67945</xdr:rowOff>
    </xdr:from>
    <xdr:to>
      <xdr:col>11</xdr:col>
      <xdr:colOff>490855</xdr:colOff>
      <xdr:row>1</xdr:row>
      <xdr:rowOff>66675</xdr:rowOff>
    </xdr:to>
    <xdr:pic>
      <xdr:nvPicPr>
        <xdr:cNvPr id="20" name="图片 19" descr="C:/Users/Administrator/AppData/Local/Temp/picturecompress_20220608130311/output_3.pngoutput_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15370" y="67945"/>
          <a:ext cx="1138555" cy="115379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255270</xdr:rowOff>
    </xdr:from>
    <xdr:to>
      <xdr:col>1</xdr:col>
      <xdr:colOff>1710690</xdr:colOff>
      <xdr:row>6</xdr:row>
      <xdr:rowOff>341630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0710" y="2743835"/>
          <a:ext cx="167259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41275</xdr:colOff>
      <xdr:row>10</xdr:row>
      <xdr:rowOff>104140</xdr:rowOff>
    </xdr:from>
    <xdr:to>
      <xdr:col>1</xdr:col>
      <xdr:colOff>1684655</xdr:colOff>
      <xdr:row>12</xdr:row>
      <xdr:rowOff>10795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3885" y="4954905"/>
          <a:ext cx="1643380" cy="821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84455</xdr:colOff>
      <xdr:row>34</xdr:row>
      <xdr:rowOff>83185</xdr:rowOff>
    </xdr:from>
    <xdr:to>
      <xdr:col>2</xdr:col>
      <xdr:colOff>0</xdr:colOff>
      <xdr:row>36</xdr:row>
      <xdr:rowOff>283845</xdr:rowOff>
    </xdr:to>
    <xdr:pic>
      <xdr:nvPicPr>
        <xdr:cNvPr id="9" name="图片 8" descr="C:/Users/ADMINI~1/AppData/Local/Temp/picturecompress_20210809105720/output_5.pngoutput_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" y="13731875"/>
          <a:ext cx="1640205" cy="810260"/>
        </a:xfrm>
        <a:prstGeom prst="rect">
          <a:avLst/>
        </a:prstGeom>
      </xdr:spPr>
    </xdr:pic>
    <xdr:clientData/>
  </xdr:twoCellAnchor>
  <xdr:twoCellAnchor editAs="oneCell">
    <xdr:from>
      <xdr:col>1</xdr:col>
      <xdr:colOff>36830</xdr:colOff>
      <xdr:row>37</xdr:row>
      <xdr:rowOff>67310</xdr:rowOff>
    </xdr:from>
    <xdr:to>
      <xdr:col>2</xdr:col>
      <xdr:colOff>0</xdr:colOff>
      <xdr:row>39</xdr:row>
      <xdr:rowOff>259080</xdr:rowOff>
    </xdr:to>
    <xdr:pic>
      <xdr:nvPicPr>
        <xdr:cNvPr id="10" name="图片 9" descr="C:/Users/ADMINI~1/AppData/Local/Temp/picturecompress_20210809105720/output_6.pngoutput_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990" y="14630400"/>
          <a:ext cx="1687830" cy="801370"/>
        </a:xfrm>
        <a:prstGeom prst="rect">
          <a:avLst/>
        </a:prstGeom>
      </xdr:spPr>
    </xdr:pic>
    <xdr:clientData/>
  </xdr:twoCellAnchor>
  <xdr:twoCellAnchor editAs="oneCell">
    <xdr:from>
      <xdr:col>1</xdr:col>
      <xdr:colOff>141605</xdr:colOff>
      <xdr:row>40</xdr:row>
      <xdr:rowOff>20955</xdr:rowOff>
    </xdr:from>
    <xdr:to>
      <xdr:col>2</xdr:col>
      <xdr:colOff>0</xdr:colOff>
      <xdr:row>42</xdr:row>
      <xdr:rowOff>351155</xdr:rowOff>
    </xdr:to>
    <xdr:pic>
      <xdr:nvPicPr>
        <xdr:cNvPr id="11" name="图片 10" descr="C:/Users/ADMINI~1/AppData/Local/Temp/picturecompress_20210809105720/output_7.pngoutput_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765" y="15498445"/>
          <a:ext cx="1583055" cy="104013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</xdr:row>
      <xdr:rowOff>60325</xdr:rowOff>
    </xdr:from>
    <xdr:to>
      <xdr:col>2</xdr:col>
      <xdr:colOff>0</xdr:colOff>
      <xdr:row>45</xdr:row>
      <xdr:rowOff>353060</xdr:rowOff>
    </xdr:to>
    <xdr:pic>
      <xdr:nvPicPr>
        <xdr:cNvPr id="12" name="图片 11" descr="C:/Users/ADMINI~1/AppData/Local/Temp/picturecompress_20210809105720/output_8.pngoutput_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885" y="16602710"/>
          <a:ext cx="1638935" cy="115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296545</xdr:colOff>
      <xdr:row>1</xdr:row>
      <xdr:rowOff>352425</xdr:rowOff>
    </xdr:from>
    <xdr:to>
      <xdr:col>2</xdr:col>
      <xdr:colOff>20955</xdr:colOff>
      <xdr:row>7</xdr:row>
      <xdr:rowOff>193040</xdr:rowOff>
    </xdr:to>
    <xdr:pic>
      <xdr:nvPicPr>
        <xdr:cNvPr id="13" name="图片 12" descr="C:/Users/ADMINI~1/AppData/Local/Temp/picturecompress_20210811094409/output_1.pngoutput_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6545" y="542925"/>
          <a:ext cx="1840230" cy="18484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46</xdr:row>
      <xdr:rowOff>50800</xdr:rowOff>
    </xdr:from>
    <xdr:to>
      <xdr:col>2</xdr:col>
      <xdr:colOff>0</xdr:colOff>
      <xdr:row>48</xdr:row>
      <xdr:rowOff>377190</xdr:rowOff>
    </xdr:to>
    <xdr:pic>
      <xdr:nvPicPr>
        <xdr:cNvPr id="14" name="图片 13" descr="C:/Users/ADMINI~1/AppData/Local/Temp/picturecompress_20210809105720/output_9.pngoutput_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9260" y="17886680"/>
          <a:ext cx="1686560" cy="118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12</xdr:row>
      <xdr:rowOff>104775</xdr:rowOff>
    </xdr:from>
    <xdr:to>
      <xdr:col>2</xdr:col>
      <xdr:colOff>0</xdr:colOff>
      <xdr:row>14</xdr:row>
      <xdr:rowOff>257175</xdr:rowOff>
    </xdr:to>
    <xdr:pic>
      <xdr:nvPicPr>
        <xdr:cNvPr id="15" name="图片 14" descr="C:/Users/ADMINI~1/AppData/Local/Temp/picturecompress_20210811094713/output_1.pngoutput_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429260" y="3827145"/>
          <a:ext cx="1686560" cy="862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18</xdr:row>
      <xdr:rowOff>180975</xdr:rowOff>
    </xdr:from>
    <xdr:to>
      <xdr:col>2</xdr:col>
      <xdr:colOff>0</xdr:colOff>
      <xdr:row>23</xdr:row>
      <xdr:rowOff>200025</xdr:rowOff>
    </xdr:to>
    <xdr:pic>
      <xdr:nvPicPr>
        <xdr:cNvPr id="16" name="图片 15" descr="C:/Users/ADMINI~1/AppData/Local/Temp/picturecompress_20210811100029/output_1.pngoutput_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505460" y="7847330"/>
          <a:ext cx="1610360" cy="154305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</xdr:row>
      <xdr:rowOff>57150</xdr:rowOff>
    </xdr:from>
    <xdr:to>
      <xdr:col>2</xdr:col>
      <xdr:colOff>0</xdr:colOff>
      <xdr:row>30</xdr:row>
      <xdr:rowOff>104775</xdr:rowOff>
    </xdr:to>
    <xdr:pic>
      <xdr:nvPicPr>
        <xdr:cNvPr id="17" name="图片 16" descr="C:/Users/ADMINI~1/AppData/Local/Temp/picturecompress_20210811100029/output_1.pngoutput_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76885" y="9857105"/>
          <a:ext cx="1638935" cy="15716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153670</xdr:colOff>
      <xdr:row>15</xdr:row>
      <xdr:rowOff>57150</xdr:rowOff>
    </xdr:from>
    <xdr:to>
      <xdr:col>2</xdr:col>
      <xdr:colOff>0</xdr:colOff>
      <xdr:row>15</xdr:row>
      <xdr:rowOff>1263650</xdr:rowOff>
    </xdr:to>
    <xdr:pic>
      <xdr:nvPicPr>
        <xdr:cNvPr id="18" name="图片 17" descr="ff1301d45f3be1bca6d56a7a01a24c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4830" y="4844415"/>
          <a:ext cx="1570990" cy="1206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16</xdr:row>
      <xdr:rowOff>76200</xdr:rowOff>
    </xdr:from>
    <xdr:to>
      <xdr:col>2</xdr:col>
      <xdr:colOff>0</xdr:colOff>
      <xdr:row>16</xdr:row>
      <xdr:rowOff>1171575</xdr:rowOff>
    </xdr:to>
    <xdr:pic>
      <xdr:nvPicPr>
        <xdr:cNvPr id="19" name="图片 18" descr="f836a490f07962a2cbcb508ad9214dd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5935" y="6168390"/>
          <a:ext cx="1619885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142240</xdr:colOff>
      <xdr:row>33</xdr:row>
      <xdr:rowOff>95250</xdr:rowOff>
    </xdr:from>
    <xdr:to>
      <xdr:col>1</xdr:col>
      <xdr:colOff>1209675</xdr:colOff>
      <xdr:row>33</xdr:row>
      <xdr:rowOff>1323975</xdr:rowOff>
    </xdr:to>
    <xdr:pic>
      <xdr:nvPicPr>
        <xdr:cNvPr id="20" name="图片 19" descr="C:/Users/ADMINI~1/AppData/Local/Temp/picturecompress_20210812102333/output_1.pngoutput_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533400" y="12383770"/>
          <a:ext cx="1067435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P97"/>
  <sheetViews>
    <sheetView showGridLines="0" tabSelected="1" workbookViewId="0">
      <pane ySplit="3" topLeftCell="A4" activePane="bottomLeft" state="frozen"/>
      <selection pane="bottomLeft" activeCell="M7" sqref="M7"/>
    </sheetView>
  </sheetViews>
  <sheetFormatPr defaultColWidth="9" defaultRowHeight="24" customHeight="1"/>
  <cols>
    <col min="1" max="1" width="7.375" style="16" customWidth="1"/>
    <col min="2" max="2" width="22.625" style="16" customWidth="1"/>
    <col min="3" max="3" width="8.5" style="16" customWidth="1"/>
    <col min="4" max="4" width="51.125" style="16" customWidth="1"/>
    <col min="5" max="5" width="10.375" style="16" customWidth="1"/>
    <col min="6" max="6" width="7.875" style="16" customWidth="1"/>
    <col min="7" max="7" width="15.125" style="39" customWidth="1"/>
    <col min="8" max="8" width="5" style="16" customWidth="1"/>
    <col min="9" max="9" width="8.75" style="40" customWidth="1"/>
    <col min="10" max="10" width="10.375" style="41" customWidth="1"/>
    <col min="11" max="11" width="8.5" style="16" customWidth="1"/>
    <col min="12" max="13" width="10.625" style="16" customWidth="1"/>
    <col min="14" max="14" width="8.125" style="16" customWidth="1"/>
    <col min="15" max="15" width="10.375" style="16" customWidth="1"/>
    <col min="16" max="16384" width="9" style="16"/>
  </cols>
  <sheetData>
    <row r="1" spans="1:16" ht="90.95" customHeight="1">
      <c r="A1" s="42"/>
      <c r="B1" s="42"/>
      <c r="C1" s="42"/>
      <c r="D1" s="42"/>
      <c r="E1" s="42"/>
      <c r="F1" s="42"/>
      <c r="G1" s="43"/>
      <c r="H1" s="42"/>
      <c r="I1" s="65"/>
      <c r="J1" s="66"/>
      <c r="K1" s="42"/>
      <c r="L1" s="42"/>
      <c r="M1" s="42"/>
      <c r="N1" s="85"/>
      <c r="O1" s="85"/>
      <c r="P1" s="85"/>
    </row>
    <row r="2" spans="1:16" s="38" customFormat="1" ht="26.1" customHeight="1">
      <c r="A2" s="44"/>
      <c r="B2" s="45"/>
      <c r="C2" s="44"/>
      <c r="D2" s="45"/>
      <c r="E2" s="46"/>
      <c r="F2" s="46"/>
      <c r="G2" s="47"/>
      <c r="H2" s="46"/>
      <c r="I2" s="67"/>
      <c r="J2" s="46"/>
      <c r="K2" s="68"/>
      <c r="L2" s="46"/>
      <c r="M2" s="46"/>
      <c r="N2" s="46"/>
      <c r="O2" s="86"/>
      <c r="P2" s="86"/>
    </row>
    <row r="3" spans="1:16" ht="48.95" customHeight="1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9" t="s">
        <v>5</v>
      </c>
      <c r="G3" s="50" t="s">
        <v>6</v>
      </c>
      <c r="H3" s="51" t="s">
        <v>7</v>
      </c>
      <c r="I3" s="69" t="s">
        <v>8</v>
      </c>
      <c r="J3" s="69" t="s">
        <v>9</v>
      </c>
      <c r="K3" s="70" t="s">
        <v>10</v>
      </c>
      <c r="L3" s="70" t="s">
        <v>11</v>
      </c>
      <c r="M3" s="70" t="s">
        <v>12</v>
      </c>
      <c r="N3" s="70" t="s">
        <v>13</v>
      </c>
      <c r="O3" s="70" t="s">
        <v>14</v>
      </c>
      <c r="P3" s="70" t="s">
        <v>15</v>
      </c>
    </row>
    <row r="4" spans="1:16" ht="30" customHeight="1">
      <c r="A4" s="94">
        <v>1</v>
      </c>
      <c r="B4" s="52"/>
      <c r="C4" s="125" t="s">
        <v>16</v>
      </c>
      <c r="D4" s="53" t="s">
        <v>17</v>
      </c>
      <c r="E4" s="54" t="s">
        <v>18</v>
      </c>
      <c r="F4" s="54" t="s">
        <v>19</v>
      </c>
      <c r="G4" s="55">
        <v>6970608913290</v>
      </c>
      <c r="H4" s="56">
        <v>100</v>
      </c>
      <c r="I4" s="71">
        <v>13</v>
      </c>
      <c r="J4" s="71">
        <v>20</v>
      </c>
      <c r="K4" s="56"/>
      <c r="L4" s="56" t="s">
        <v>20</v>
      </c>
      <c r="M4" s="72">
        <f t="shared" ref="M4:M21" si="0">I4/1.2</f>
        <v>10.833333333333334</v>
      </c>
      <c r="N4" s="73"/>
      <c r="O4" s="74">
        <f t="shared" ref="O4:O67" si="1">M4*K4</f>
        <v>0</v>
      </c>
      <c r="P4" s="140" t="s">
        <v>21</v>
      </c>
    </row>
    <row r="5" spans="1:16" ht="30" customHeight="1">
      <c r="A5" s="95"/>
      <c r="B5" s="58"/>
      <c r="C5" s="126"/>
      <c r="D5" s="53" t="s">
        <v>22</v>
      </c>
      <c r="E5" s="54" t="s">
        <v>18</v>
      </c>
      <c r="F5" s="54" t="s">
        <v>19</v>
      </c>
      <c r="G5" s="55">
        <v>6970608913443</v>
      </c>
      <c r="H5" s="56">
        <v>100</v>
      </c>
      <c r="I5" s="71">
        <v>13</v>
      </c>
      <c r="J5" s="71">
        <v>20</v>
      </c>
      <c r="K5" s="56"/>
      <c r="L5" s="56" t="s">
        <v>20</v>
      </c>
      <c r="M5" s="72">
        <f t="shared" si="0"/>
        <v>10.833333333333334</v>
      </c>
      <c r="N5" s="73"/>
      <c r="O5" s="74">
        <f t="shared" si="1"/>
        <v>0</v>
      </c>
      <c r="P5" s="141"/>
    </row>
    <row r="6" spans="1:16" ht="30" customHeight="1">
      <c r="A6" s="95"/>
      <c r="B6" s="58"/>
      <c r="C6" s="126"/>
      <c r="D6" s="53" t="s">
        <v>23</v>
      </c>
      <c r="E6" s="54" t="s">
        <v>24</v>
      </c>
      <c r="F6" s="54" t="s">
        <v>19</v>
      </c>
      <c r="G6" s="55">
        <v>6970608913429</v>
      </c>
      <c r="H6" s="56">
        <v>100</v>
      </c>
      <c r="I6" s="71">
        <v>13</v>
      </c>
      <c r="J6" s="71">
        <v>20</v>
      </c>
      <c r="K6" s="56"/>
      <c r="L6" s="56" t="s">
        <v>20</v>
      </c>
      <c r="M6" s="72">
        <f t="shared" si="0"/>
        <v>10.833333333333334</v>
      </c>
      <c r="N6" s="73"/>
      <c r="O6" s="74">
        <f t="shared" si="1"/>
        <v>0</v>
      </c>
      <c r="P6" s="141"/>
    </row>
    <row r="7" spans="1:16" ht="30" customHeight="1">
      <c r="A7" s="95"/>
      <c r="B7" s="58"/>
      <c r="C7" s="126"/>
      <c r="D7" s="53" t="s">
        <v>25</v>
      </c>
      <c r="E7" s="54" t="s">
        <v>24</v>
      </c>
      <c r="F7" s="54" t="s">
        <v>19</v>
      </c>
      <c r="G7" s="55">
        <v>6970608913405</v>
      </c>
      <c r="H7" s="56">
        <v>100</v>
      </c>
      <c r="I7" s="71">
        <v>13</v>
      </c>
      <c r="J7" s="71">
        <v>20</v>
      </c>
      <c r="K7" s="56"/>
      <c r="L7" s="56" t="s">
        <v>20</v>
      </c>
      <c r="M7" s="72">
        <f t="shared" si="0"/>
        <v>10.833333333333334</v>
      </c>
      <c r="N7" s="73"/>
      <c r="O7" s="74">
        <f t="shared" si="1"/>
        <v>0</v>
      </c>
      <c r="P7" s="141"/>
    </row>
    <row r="8" spans="1:16" ht="30" customHeight="1">
      <c r="A8" s="95"/>
      <c r="B8" s="58"/>
      <c r="C8" s="126"/>
      <c r="D8" s="53" t="s">
        <v>26</v>
      </c>
      <c r="E8" s="54" t="s">
        <v>27</v>
      </c>
      <c r="F8" s="54" t="s">
        <v>19</v>
      </c>
      <c r="G8" s="55">
        <v>6970608913436</v>
      </c>
      <c r="H8" s="56">
        <v>100</v>
      </c>
      <c r="I8" s="71">
        <v>13</v>
      </c>
      <c r="J8" s="71">
        <v>20</v>
      </c>
      <c r="K8" s="56"/>
      <c r="L8" s="56" t="s">
        <v>20</v>
      </c>
      <c r="M8" s="72">
        <f t="shared" si="0"/>
        <v>10.833333333333334</v>
      </c>
      <c r="N8" s="73"/>
      <c r="O8" s="74">
        <f t="shared" si="1"/>
        <v>0</v>
      </c>
      <c r="P8" s="141"/>
    </row>
    <row r="9" spans="1:16" ht="30" customHeight="1">
      <c r="A9" s="95"/>
      <c r="B9" s="58"/>
      <c r="C9" s="126"/>
      <c r="D9" s="53" t="s">
        <v>28</v>
      </c>
      <c r="E9" s="54" t="s">
        <v>29</v>
      </c>
      <c r="F9" s="54" t="s">
        <v>19</v>
      </c>
      <c r="G9" s="55">
        <v>6970608913412</v>
      </c>
      <c r="H9" s="56">
        <v>100</v>
      </c>
      <c r="I9" s="71">
        <v>13</v>
      </c>
      <c r="J9" s="71">
        <v>20</v>
      </c>
      <c r="K9" s="56"/>
      <c r="L9" s="56" t="s">
        <v>20</v>
      </c>
      <c r="M9" s="72">
        <f t="shared" si="0"/>
        <v>10.833333333333334</v>
      </c>
      <c r="N9" s="73"/>
      <c r="O9" s="74">
        <f t="shared" si="1"/>
        <v>0</v>
      </c>
      <c r="P9" s="142"/>
    </row>
    <row r="10" spans="1:16" ht="36" customHeight="1">
      <c r="A10" s="94">
        <v>2</v>
      </c>
      <c r="B10" s="109"/>
      <c r="C10" s="125" t="s">
        <v>30</v>
      </c>
      <c r="D10" s="53" t="s">
        <v>31</v>
      </c>
      <c r="E10" s="54" t="s">
        <v>32</v>
      </c>
      <c r="F10" s="54" t="s">
        <v>33</v>
      </c>
      <c r="G10" s="55">
        <v>6970608914402</v>
      </c>
      <c r="H10" s="56">
        <v>27</v>
      </c>
      <c r="I10" s="71">
        <v>16</v>
      </c>
      <c r="J10" s="71">
        <v>25</v>
      </c>
      <c r="K10" s="56"/>
      <c r="L10" s="56" t="s">
        <v>20</v>
      </c>
      <c r="M10" s="72">
        <f t="shared" si="0"/>
        <v>13.333333333333334</v>
      </c>
      <c r="N10" s="73"/>
      <c r="O10" s="74">
        <f t="shared" si="1"/>
        <v>0</v>
      </c>
      <c r="P10" s="140" t="s">
        <v>21</v>
      </c>
    </row>
    <row r="11" spans="1:16" ht="36" customHeight="1">
      <c r="A11" s="95"/>
      <c r="B11" s="110"/>
      <c r="C11" s="126"/>
      <c r="D11" s="53" t="s">
        <v>34</v>
      </c>
      <c r="E11" s="54" t="s">
        <v>32</v>
      </c>
      <c r="F11" s="54" t="s">
        <v>33</v>
      </c>
      <c r="G11" s="55">
        <v>6970608914419</v>
      </c>
      <c r="H11" s="56">
        <v>27</v>
      </c>
      <c r="I11" s="71">
        <v>16</v>
      </c>
      <c r="J11" s="71">
        <v>25</v>
      </c>
      <c r="K11" s="56"/>
      <c r="L11" s="56" t="s">
        <v>20</v>
      </c>
      <c r="M11" s="72">
        <f t="shared" si="0"/>
        <v>13.333333333333334</v>
      </c>
      <c r="N11" s="73"/>
      <c r="O11" s="74">
        <f t="shared" si="1"/>
        <v>0</v>
      </c>
      <c r="P11" s="141"/>
    </row>
    <row r="12" spans="1:16" ht="36" customHeight="1">
      <c r="A12" s="95"/>
      <c r="B12" s="110"/>
      <c r="C12" s="126"/>
      <c r="D12" s="53" t="s">
        <v>35</v>
      </c>
      <c r="E12" s="54" t="s">
        <v>32</v>
      </c>
      <c r="F12" s="54" t="s">
        <v>33</v>
      </c>
      <c r="G12" s="55">
        <v>6970608914426</v>
      </c>
      <c r="H12" s="56">
        <v>27</v>
      </c>
      <c r="I12" s="71">
        <v>16</v>
      </c>
      <c r="J12" s="71">
        <v>25</v>
      </c>
      <c r="K12" s="56"/>
      <c r="L12" s="56" t="s">
        <v>20</v>
      </c>
      <c r="M12" s="72">
        <f t="shared" si="0"/>
        <v>13.333333333333334</v>
      </c>
      <c r="N12" s="73"/>
      <c r="O12" s="74">
        <f t="shared" si="1"/>
        <v>0</v>
      </c>
      <c r="P12" s="141"/>
    </row>
    <row r="13" spans="1:16" ht="36" customHeight="1">
      <c r="A13" s="95"/>
      <c r="B13" s="110"/>
      <c r="C13" s="126"/>
      <c r="D13" s="53" t="s">
        <v>36</v>
      </c>
      <c r="E13" s="54" t="s">
        <v>32</v>
      </c>
      <c r="F13" s="54" t="s">
        <v>33</v>
      </c>
      <c r="G13" s="55">
        <v>6970608914433</v>
      </c>
      <c r="H13" s="56">
        <v>27</v>
      </c>
      <c r="I13" s="71">
        <v>16</v>
      </c>
      <c r="J13" s="71">
        <v>25</v>
      </c>
      <c r="K13" s="56"/>
      <c r="L13" s="56" t="s">
        <v>20</v>
      </c>
      <c r="M13" s="72">
        <f t="shared" si="0"/>
        <v>13.333333333333334</v>
      </c>
      <c r="N13" s="73"/>
      <c r="O13" s="74">
        <f t="shared" si="1"/>
        <v>0</v>
      </c>
      <c r="P13" s="141"/>
    </row>
    <row r="14" spans="1:16" ht="36" customHeight="1">
      <c r="A14" s="95"/>
      <c r="B14" s="110"/>
      <c r="C14" s="126"/>
      <c r="D14" s="53" t="s">
        <v>37</v>
      </c>
      <c r="E14" s="54" t="s">
        <v>32</v>
      </c>
      <c r="F14" s="54" t="s">
        <v>33</v>
      </c>
      <c r="G14" s="55">
        <v>6970608914440</v>
      </c>
      <c r="H14" s="56">
        <v>27</v>
      </c>
      <c r="I14" s="71">
        <v>16</v>
      </c>
      <c r="J14" s="71">
        <v>25</v>
      </c>
      <c r="K14" s="56"/>
      <c r="L14" s="56" t="s">
        <v>20</v>
      </c>
      <c r="M14" s="72">
        <f t="shared" si="0"/>
        <v>13.333333333333334</v>
      </c>
      <c r="N14" s="73"/>
      <c r="O14" s="74">
        <f t="shared" si="1"/>
        <v>0</v>
      </c>
      <c r="P14" s="142"/>
    </row>
    <row r="15" spans="1:16" ht="30" customHeight="1">
      <c r="A15" s="94">
        <v>3</v>
      </c>
      <c r="B15" s="52"/>
      <c r="C15" s="125" t="s">
        <v>38</v>
      </c>
      <c r="D15" s="53" t="s">
        <v>39</v>
      </c>
      <c r="E15" s="54" t="s">
        <v>40</v>
      </c>
      <c r="F15" s="54" t="s">
        <v>19</v>
      </c>
      <c r="G15" s="55">
        <v>6970608910855</v>
      </c>
      <c r="H15" s="56">
        <v>130</v>
      </c>
      <c r="I15" s="71">
        <v>4.5</v>
      </c>
      <c r="J15" s="71">
        <v>7</v>
      </c>
      <c r="K15" s="56"/>
      <c r="L15" s="56" t="s">
        <v>20</v>
      </c>
      <c r="M15" s="72">
        <f t="shared" si="0"/>
        <v>3.75</v>
      </c>
      <c r="N15" s="73"/>
      <c r="O15" s="74">
        <f t="shared" si="1"/>
        <v>0</v>
      </c>
      <c r="P15" s="140" t="s">
        <v>21</v>
      </c>
    </row>
    <row r="16" spans="1:16" ht="30" customHeight="1">
      <c r="A16" s="95"/>
      <c r="B16" s="58"/>
      <c r="C16" s="126"/>
      <c r="D16" s="53" t="s">
        <v>41</v>
      </c>
      <c r="E16" s="54" t="s">
        <v>40</v>
      </c>
      <c r="F16" s="54" t="s">
        <v>19</v>
      </c>
      <c r="G16" s="55">
        <v>6970608910824</v>
      </c>
      <c r="H16" s="56">
        <v>130</v>
      </c>
      <c r="I16" s="71">
        <v>4.5</v>
      </c>
      <c r="J16" s="71">
        <v>7</v>
      </c>
      <c r="K16" s="56"/>
      <c r="L16" s="56" t="s">
        <v>20</v>
      </c>
      <c r="M16" s="72">
        <f t="shared" si="0"/>
        <v>3.75</v>
      </c>
      <c r="N16" s="73"/>
      <c r="O16" s="74">
        <f t="shared" si="1"/>
        <v>0</v>
      </c>
      <c r="P16" s="141"/>
    </row>
    <row r="17" spans="1:16" ht="30" customHeight="1">
      <c r="A17" s="95"/>
      <c r="B17" s="58"/>
      <c r="C17" s="126"/>
      <c r="D17" s="53" t="s">
        <v>42</v>
      </c>
      <c r="E17" s="54" t="s">
        <v>40</v>
      </c>
      <c r="F17" s="54" t="s">
        <v>19</v>
      </c>
      <c r="G17" s="55">
        <v>6970608910862</v>
      </c>
      <c r="H17" s="56">
        <v>130</v>
      </c>
      <c r="I17" s="71">
        <v>4.5</v>
      </c>
      <c r="J17" s="71">
        <v>7</v>
      </c>
      <c r="K17" s="56"/>
      <c r="L17" s="56" t="s">
        <v>20</v>
      </c>
      <c r="M17" s="72">
        <f t="shared" si="0"/>
        <v>3.75</v>
      </c>
      <c r="N17" s="73"/>
      <c r="O17" s="74">
        <f t="shared" si="1"/>
        <v>0</v>
      </c>
      <c r="P17" s="141"/>
    </row>
    <row r="18" spans="1:16" ht="30" customHeight="1">
      <c r="A18" s="95"/>
      <c r="B18" s="58"/>
      <c r="C18" s="126"/>
      <c r="D18" s="53" t="s">
        <v>43</v>
      </c>
      <c r="E18" s="54" t="s">
        <v>40</v>
      </c>
      <c r="F18" s="54" t="s">
        <v>19</v>
      </c>
      <c r="G18" s="55">
        <v>6970608910831</v>
      </c>
      <c r="H18" s="56">
        <v>130</v>
      </c>
      <c r="I18" s="71">
        <v>4.5</v>
      </c>
      <c r="J18" s="71">
        <v>7</v>
      </c>
      <c r="K18" s="56"/>
      <c r="L18" s="56" t="s">
        <v>20</v>
      </c>
      <c r="M18" s="72">
        <f t="shared" si="0"/>
        <v>3.75</v>
      </c>
      <c r="N18" s="73"/>
      <c r="O18" s="74">
        <f t="shared" si="1"/>
        <v>0</v>
      </c>
      <c r="P18" s="141"/>
    </row>
    <row r="19" spans="1:16" ht="30" customHeight="1">
      <c r="A19" s="95"/>
      <c r="B19" s="58"/>
      <c r="C19" s="126"/>
      <c r="D19" s="53" t="s">
        <v>44</v>
      </c>
      <c r="E19" s="54" t="s">
        <v>40</v>
      </c>
      <c r="F19" s="54" t="s">
        <v>19</v>
      </c>
      <c r="G19" s="55">
        <v>6970608910879</v>
      </c>
      <c r="H19" s="56">
        <v>130</v>
      </c>
      <c r="I19" s="71">
        <v>4.5</v>
      </c>
      <c r="J19" s="71">
        <v>7</v>
      </c>
      <c r="K19" s="56"/>
      <c r="L19" s="56" t="s">
        <v>20</v>
      </c>
      <c r="M19" s="72">
        <f t="shared" si="0"/>
        <v>3.75</v>
      </c>
      <c r="N19" s="73"/>
      <c r="O19" s="74">
        <f t="shared" si="1"/>
        <v>0</v>
      </c>
      <c r="P19" s="141"/>
    </row>
    <row r="20" spans="1:16" ht="30" customHeight="1">
      <c r="A20" s="95"/>
      <c r="B20" s="58"/>
      <c r="C20" s="126"/>
      <c r="D20" s="53" t="s">
        <v>45</v>
      </c>
      <c r="E20" s="54" t="s">
        <v>40</v>
      </c>
      <c r="F20" s="54" t="s">
        <v>19</v>
      </c>
      <c r="G20" s="55">
        <v>6970608910848</v>
      </c>
      <c r="H20" s="56">
        <v>130</v>
      </c>
      <c r="I20" s="71">
        <v>4.5</v>
      </c>
      <c r="J20" s="71">
        <v>7</v>
      </c>
      <c r="K20" s="56"/>
      <c r="L20" s="56" t="s">
        <v>20</v>
      </c>
      <c r="M20" s="72">
        <f t="shared" si="0"/>
        <v>3.75</v>
      </c>
      <c r="N20" s="73"/>
      <c r="O20" s="74">
        <f t="shared" si="1"/>
        <v>0</v>
      </c>
      <c r="P20" s="141"/>
    </row>
    <row r="21" spans="1:16" ht="30" customHeight="1">
      <c r="A21" s="96"/>
      <c r="B21" s="61"/>
      <c r="C21" s="127"/>
      <c r="D21" s="53" t="s">
        <v>46</v>
      </c>
      <c r="E21" s="54" t="s">
        <v>40</v>
      </c>
      <c r="F21" s="54" t="s">
        <v>19</v>
      </c>
      <c r="G21" s="55">
        <v>6970608910817</v>
      </c>
      <c r="H21" s="56">
        <v>130</v>
      </c>
      <c r="I21" s="71">
        <v>4.5</v>
      </c>
      <c r="J21" s="71">
        <v>7</v>
      </c>
      <c r="K21" s="56"/>
      <c r="L21" s="56" t="s">
        <v>20</v>
      </c>
      <c r="M21" s="72">
        <f t="shared" si="0"/>
        <v>3.75</v>
      </c>
      <c r="N21" s="73"/>
      <c r="O21" s="74">
        <f t="shared" si="1"/>
        <v>0</v>
      </c>
      <c r="P21" s="142"/>
    </row>
    <row r="22" spans="1:16" ht="30" customHeight="1">
      <c r="A22" s="94">
        <v>4</v>
      </c>
      <c r="B22" s="109"/>
      <c r="C22" s="125" t="s">
        <v>47</v>
      </c>
      <c r="D22" s="53" t="s">
        <v>48</v>
      </c>
      <c r="E22" s="54" t="s">
        <v>49</v>
      </c>
      <c r="F22" s="54" t="s">
        <v>19</v>
      </c>
      <c r="G22" s="55">
        <v>6970608911364</v>
      </c>
      <c r="H22" s="56">
        <v>120</v>
      </c>
      <c r="I22" s="71">
        <v>8</v>
      </c>
      <c r="J22" s="71">
        <v>13.5</v>
      </c>
      <c r="K22" s="56"/>
      <c r="L22" s="72" t="s">
        <v>50</v>
      </c>
      <c r="M22" s="72">
        <f t="shared" ref="M22:M30" si="2">I22/1.1</f>
        <v>7.2727272727272725</v>
      </c>
      <c r="N22" s="73"/>
      <c r="O22" s="74">
        <f t="shared" si="1"/>
        <v>0</v>
      </c>
      <c r="P22" s="140" t="s">
        <v>21</v>
      </c>
    </row>
    <row r="23" spans="1:16" ht="30" customHeight="1">
      <c r="A23" s="95"/>
      <c r="B23" s="110"/>
      <c r="C23" s="126"/>
      <c r="D23" s="53" t="s">
        <v>51</v>
      </c>
      <c r="E23" s="54" t="s">
        <v>49</v>
      </c>
      <c r="F23" s="54" t="s">
        <v>19</v>
      </c>
      <c r="G23" s="55">
        <v>6970608911395</v>
      </c>
      <c r="H23" s="56">
        <v>120</v>
      </c>
      <c r="I23" s="71">
        <v>8</v>
      </c>
      <c r="J23" s="71">
        <v>13.5</v>
      </c>
      <c r="K23" s="56"/>
      <c r="L23" s="72" t="s">
        <v>50</v>
      </c>
      <c r="M23" s="72">
        <f t="shared" si="2"/>
        <v>7.2727272727272725</v>
      </c>
      <c r="N23" s="73"/>
      <c r="O23" s="74">
        <f t="shared" si="1"/>
        <v>0</v>
      </c>
      <c r="P23" s="141"/>
    </row>
    <row r="24" spans="1:16" ht="30" customHeight="1">
      <c r="A24" s="95"/>
      <c r="B24" s="110"/>
      <c r="C24" s="126"/>
      <c r="D24" s="53" t="s">
        <v>52</v>
      </c>
      <c r="E24" s="54" t="s">
        <v>49</v>
      </c>
      <c r="F24" s="54" t="s">
        <v>19</v>
      </c>
      <c r="G24" s="55">
        <v>6970608911371</v>
      </c>
      <c r="H24" s="56">
        <v>120</v>
      </c>
      <c r="I24" s="71">
        <v>8</v>
      </c>
      <c r="J24" s="71">
        <v>13.5</v>
      </c>
      <c r="K24" s="56"/>
      <c r="L24" s="72" t="s">
        <v>50</v>
      </c>
      <c r="M24" s="72">
        <f t="shared" si="2"/>
        <v>7.2727272727272725</v>
      </c>
      <c r="N24" s="73"/>
      <c r="O24" s="74">
        <f t="shared" si="1"/>
        <v>0</v>
      </c>
      <c r="P24" s="141"/>
    </row>
    <row r="25" spans="1:16" ht="30" customHeight="1">
      <c r="A25" s="95"/>
      <c r="B25" s="110"/>
      <c r="C25" s="126"/>
      <c r="D25" s="53" t="s">
        <v>53</v>
      </c>
      <c r="E25" s="54" t="s">
        <v>49</v>
      </c>
      <c r="F25" s="54" t="s">
        <v>19</v>
      </c>
      <c r="G25" s="55">
        <v>6970608911388</v>
      </c>
      <c r="H25" s="56">
        <v>120</v>
      </c>
      <c r="I25" s="71">
        <v>8</v>
      </c>
      <c r="J25" s="71">
        <v>13.5</v>
      </c>
      <c r="K25" s="56"/>
      <c r="L25" s="72" t="s">
        <v>50</v>
      </c>
      <c r="M25" s="72">
        <f t="shared" si="2"/>
        <v>7.2727272727272725</v>
      </c>
      <c r="N25" s="73"/>
      <c r="O25" s="74">
        <f t="shared" si="1"/>
        <v>0</v>
      </c>
      <c r="P25" s="141"/>
    </row>
    <row r="26" spans="1:16" ht="30" customHeight="1">
      <c r="A26" s="95"/>
      <c r="B26" s="110"/>
      <c r="C26" s="126"/>
      <c r="D26" s="53" t="s">
        <v>54</v>
      </c>
      <c r="E26" s="54" t="s">
        <v>49</v>
      </c>
      <c r="F26" s="54" t="s">
        <v>19</v>
      </c>
      <c r="G26" s="55">
        <v>6970608911401</v>
      </c>
      <c r="H26" s="56">
        <v>120</v>
      </c>
      <c r="I26" s="71">
        <v>8</v>
      </c>
      <c r="J26" s="71">
        <v>13.5</v>
      </c>
      <c r="K26" s="56"/>
      <c r="L26" s="72" t="s">
        <v>50</v>
      </c>
      <c r="M26" s="72">
        <f t="shared" si="2"/>
        <v>7.2727272727272725</v>
      </c>
      <c r="N26" s="73"/>
      <c r="O26" s="74">
        <f t="shared" si="1"/>
        <v>0</v>
      </c>
      <c r="P26" s="141"/>
    </row>
    <row r="27" spans="1:16" ht="30" customHeight="1">
      <c r="A27" s="95"/>
      <c r="B27" s="110"/>
      <c r="C27" s="126"/>
      <c r="D27" s="53" t="s">
        <v>55</v>
      </c>
      <c r="E27" s="54" t="s">
        <v>49</v>
      </c>
      <c r="F27" s="54" t="s">
        <v>19</v>
      </c>
      <c r="G27" s="55">
        <v>6970608911357</v>
      </c>
      <c r="H27" s="56">
        <v>120</v>
      </c>
      <c r="I27" s="71">
        <v>8</v>
      </c>
      <c r="J27" s="71">
        <v>13.5</v>
      </c>
      <c r="K27" s="56"/>
      <c r="L27" s="72" t="s">
        <v>50</v>
      </c>
      <c r="M27" s="72">
        <f t="shared" si="2"/>
        <v>7.2727272727272725</v>
      </c>
      <c r="N27" s="73"/>
      <c r="O27" s="74">
        <f t="shared" si="1"/>
        <v>0</v>
      </c>
      <c r="P27" s="142"/>
    </row>
    <row r="28" spans="1:16" ht="45" customHeight="1">
      <c r="A28" s="97">
        <v>5</v>
      </c>
      <c r="B28" s="111"/>
      <c r="C28" s="128" t="s">
        <v>56</v>
      </c>
      <c r="D28" s="62" t="s">
        <v>57</v>
      </c>
      <c r="E28" s="54" t="s">
        <v>58</v>
      </c>
      <c r="F28" s="54" t="s">
        <v>59</v>
      </c>
      <c r="G28" s="55">
        <v>6970608913115</v>
      </c>
      <c r="H28" s="56">
        <v>24</v>
      </c>
      <c r="I28" s="71">
        <v>27.5</v>
      </c>
      <c r="J28" s="71">
        <v>46</v>
      </c>
      <c r="K28" s="75"/>
      <c r="L28" s="72" t="s">
        <v>50</v>
      </c>
      <c r="M28" s="72">
        <f t="shared" si="2"/>
        <v>24.999999999999996</v>
      </c>
      <c r="N28" s="73"/>
      <c r="O28" s="74">
        <f t="shared" si="1"/>
        <v>0</v>
      </c>
      <c r="P28" s="140" t="s">
        <v>21</v>
      </c>
    </row>
    <row r="29" spans="1:16" ht="45" customHeight="1">
      <c r="A29" s="98"/>
      <c r="B29" s="112"/>
      <c r="C29" s="129"/>
      <c r="D29" s="62" t="s">
        <v>60</v>
      </c>
      <c r="E29" s="54" t="s">
        <v>61</v>
      </c>
      <c r="F29" s="54" t="s">
        <v>59</v>
      </c>
      <c r="G29" s="55">
        <v>6970608913108</v>
      </c>
      <c r="H29" s="56">
        <v>24</v>
      </c>
      <c r="I29" s="71">
        <v>27.5</v>
      </c>
      <c r="J29" s="71">
        <v>46</v>
      </c>
      <c r="K29" s="56"/>
      <c r="L29" s="72" t="s">
        <v>50</v>
      </c>
      <c r="M29" s="72">
        <f t="shared" si="2"/>
        <v>24.999999999999996</v>
      </c>
      <c r="N29" s="73"/>
      <c r="O29" s="74">
        <f t="shared" si="1"/>
        <v>0</v>
      </c>
      <c r="P29" s="142"/>
    </row>
    <row r="30" spans="1:16" ht="110.1" customHeight="1">
      <c r="A30" s="57">
        <v>6</v>
      </c>
      <c r="B30" s="60"/>
      <c r="C30" s="59" t="s">
        <v>62</v>
      </c>
      <c r="D30" s="62" t="s">
        <v>63</v>
      </c>
      <c r="E30" s="54" t="s">
        <v>64</v>
      </c>
      <c r="F30" s="54" t="s">
        <v>65</v>
      </c>
      <c r="G30" s="55">
        <v>6970608915997</v>
      </c>
      <c r="H30" s="56">
        <v>30</v>
      </c>
      <c r="I30" s="71">
        <v>50</v>
      </c>
      <c r="J30" s="71">
        <v>89</v>
      </c>
      <c r="K30" s="56"/>
      <c r="L30" s="56" t="s">
        <v>50</v>
      </c>
      <c r="M30" s="72">
        <f t="shared" si="2"/>
        <v>45.454545454545453</v>
      </c>
      <c r="N30" s="73"/>
      <c r="O30" s="74">
        <f t="shared" si="1"/>
        <v>0</v>
      </c>
      <c r="P30" s="73"/>
    </row>
    <row r="31" spans="1:16" ht="27" customHeight="1">
      <c r="A31" s="99">
        <v>7</v>
      </c>
      <c r="B31" s="113"/>
      <c r="C31" s="130" t="s">
        <v>66</v>
      </c>
      <c r="D31" s="62" t="s">
        <v>67</v>
      </c>
      <c r="E31" s="54" t="s">
        <v>68</v>
      </c>
      <c r="F31" s="54" t="s">
        <v>33</v>
      </c>
      <c r="G31" s="55">
        <v>6970608912712</v>
      </c>
      <c r="H31" s="56">
        <v>24</v>
      </c>
      <c r="I31" s="71">
        <v>6</v>
      </c>
      <c r="J31" s="71">
        <v>9</v>
      </c>
      <c r="K31" s="56"/>
      <c r="L31" s="72" t="s">
        <v>20</v>
      </c>
      <c r="M31" s="72">
        <f t="shared" ref="M31:M34" si="3">I31/1.2</f>
        <v>5</v>
      </c>
      <c r="N31" s="73"/>
      <c r="O31" s="74">
        <f t="shared" si="1"/>
        <v>0</v>
      </c>
      <c r="P31" s="73"/>
    </row>
    <row r="32" spans="1:16" ht="27" customHeight="1">
      <c r="A32" s="100"/>
      <c r="B32" s="114"/>
      <c r="C32" s="131"/>
      <c r="D32" s="62" t="s">
        <v>69</v>
      </c>
      <c r="E32" s="54" t="s">
        <v>68</v>
      </c>
      <c r="F32" s="54" t="s">
        <v>33</v>
      </c>
      <c r="G32" s="55">
        <v>6970608912743</v>
      </c>
      <c r="H32" s="56">
        <v>24</v>
      </c>
      <c r="I32" s="71">
        <v>6</v>
      </c>
      <c r="J32" s="71">
        <v>9</v>
      </c>
      <c r="K32" s="56"/>
      <c r="L32" s="72" t="s">
        <v>20</v>
      </c>
      <c r="M32" s="72">
        <f t="shared" si="3"/>
        <v>5</v>
      </c>
      <c r="N32" s="73"/>
      <c r="O32" s="74">
        <f t="shared" si="1"/>
        <v>0</v>
      </c>
      <c r="P32" s="73"/>
    </row>
    <row r="33" spans="1:16" ht="27" customHeight="1">
      <c r="A33" s="101"/>
      <c r="B33" s="115"/>
      <c r="C33" s="131"/>
      <c r="D33" s="62" t="s">
        <v>70</v>
      </c>
      <c r="E33" s="54" t="s">
        <v>68</v>
      </c>
      <c r="F33" s="54" t="s">
        <v>33</v>
      </c>
      <c r="G33" s="55">
        <v>6970608912736</v>
      </c>
      <c r="H33" s="56">
        <v>24</v>
      </c>
      <c r="I33" s="71">
        <v>6</v>
      </c>
      <c r="J33" s="71">
        <v>9</v>
      </c>
      <c r="K33" s="56"/>
      <c r="L33" s="72" t="s">
        <v>20</v>
      </c>
      <c r="M33" s="72">
        <f t="shared" si="3"/>
        <v>5</v>
      </c>
      <c r="N33" s="73"/>
      <c r="O33" s="74">
        <f t="shared" si="1"/>
        <v>0</v>
      </c>
      <c r="P33" s="73"/>
    </row>
    <row r="34" spans="1:16" ht="27" customHeight="1">
      <c r="A34" s="102"/>
      <c r="B34" s="116"/>
      <c r="C34" s="132"/>
      <c r="D34" s="62" t="s">
        <v>71</v>
      </c>
      <c r="E34" s="54" t="s">
        <v>68</v>
      </c>
      <c r="F34" s="54" t="s">
        <v>33</v>
      </c>
      <c r="G34" s="55">
        <v>6970608912729</v>
      </c>
      <c r="H34" s="56">
        <v>24</v>
      </c>
      <c r="I34" s="71">
        <v>6</v>
      </c>
      <c r="J34" s="71">
        <v>9</v>
      </c>
      <c r="K34" s="56"/>
      <c r="L34" s="72" t="s">
        <v>20</v>
      </c>
      <c r="M34" s="72">
        <f t="shared" si="3"/>
        <v>5</v>
      </c>
      <c r="N34" s="73"/>
      <c r="O34" s="74">
        <f t="shared" si="1"/>
        <v>0</v>
      </c>
      <c r="P34" s="73"/>
    </row>
    <row r="35" spans="1:16" ht="24" customHeight="1">
      <c r="A35" s="103">
        <v>8</v>
      </c>
      <c r="B35" s="117"/>
      <c r="C35" s="133" t="s">
        <v>72</v>
      </c>
      <c r="D35" s="62" t="s">
        <v>73</v>
      </c>
      <c r="E35" s="63" t="s">
        <v>61</v>
      </c>
      <c r="F35" s="54" t="s">
        <v>33</v>
      </c>
      <c r="G35" s="55">
        <v>6970608912606</v>
      </c>
      <c r="H35" s="56">
        <v>72</v>
      </c>
      <c r="I35" s="76">
        <v>24</v>
      </c>
      <c r="J35" s="71">
        <v>40</v>
      </c>
      <c r="K35" s="56"/>
      <c r="L35" s="72" t="s">
        <v>50</v>
      </c>
      <c r="M35" s="72">
        <f t="shared" ref="M35:M69" si="4">I35/1.1</f>
        <v>21.818181818181817</v>
      </c>
      <c r="N35" s="56"/>
      <c r="O35" s="74">
        <f t="shared" si="1"/>
        <v>0</v>
      </c>
      <c r="P35" s="73"/>
    </row>
    <row r="36" spans="1:16" ht="24" customHeight="1">
      <c r="A36" s="103"/>
      <c r="B36" s="117"/>
      <c r="C36" s="133"/>
      <c r="D36" s="62" t="s">
        <v>74</v>
      </c>
      <c r="E36" s="63" t="s">
        <v>75</v>
      </c>
      <c r="F36" s="54" t="s">
        <v>33</v>
      </c>
      <c r="G36" s="55">
        <v>6970608912545</v>
      </c>
      <c r="H36" s="56">
        <v>72</v>
      </c>
      <c r="I36" s="76">
        <v>24</v>
      </c>
      <c r="J36" s="71">
        <v>40</v>
      </c>
      <c r="K36" s="56"/>
      <c r="L36" s="72" t="s">
        <v>50</v>
      </c>
      <c r="M36" s="72">
        <f t="shared" si="4"/>
        <v>21.818181818181817</v>
      </c>
      <c r="N36" s="56"/>
      <c r="O36" s="74">
        <f t="shared" si="1"/>
        <v>0</v>
      </c>
      <c r="P36" s="73"/>
    </row>
    <row r="37" spans="1:16" ht="24" customHeight="1">
      <c r="A37" s="103"/>
      <c r="B37" s="117"/>
      <c r="C37" s="133"/>
      <c r="D37" s="62" t="s">
        <v>76</v>
      </c>
      <c r="E37" s="63" t="s">
        <v>77</v>
      </c>
      <c r="F37" s="54" t="s">
        <v>33</v>
      </c>
      <c r="G37" s="55">
        <v>6970608912569</v>
      </c>
      <c r="H37" s="56">
        <v>72</v>
      </c>
      <c r="I37" s="76">
        <v>24</v>
      </c>
      <c r="J37" s="71">
        <v>40</v>
      </c>
      <c r="K37" s="56"/>
      <c r="L37" s="72" t="s">
        <v>50</v>
      </c>
      <c r="M37" s="72">
        <f t="shared" si="4"/>
        <v>21.818181818181817</v>
      </c>
      <c r="N37" s="56"/>
      <c r="O37" s="74">
        <f t="shared" si="1"/>
        <v>0</v>
      </c>
      <c r="P37" s="73"/>
    </row>
    <row r="38" spans="1:16" ht="24" customHeight="1">
      <c r="A38" s="103"/>
      <c r="B38" s="117"/>
      <c r="C38" s="133"/>
      <c r="D38" s="62" t="s">
        <v>78</v>
      </c>
      <c r="E38" s="63" t="s">
        <v>77</v>
      </c>
      <c r="F38" s="54" t="s">
        <v>33</v>
      </c>
      <c r="G38" s="55">
        <v>6970608911975</v>
      </c>
      <c r="H38" s="56">
        <v>72</v>
      </c>
      <c r="I38" s="76">
        <v>24</v>
      </c>
      <c r="J38" s="71">
        <v>40</v>
      </c>
      <c r="K38" s="56"/>
      <c r="L38" s="72" t="s">
        <v>50</v>
      </c>
      <c r="M38" s="72">
        <f t="shared" si="4"/>
        <v>21.818181818181817</v>
      </c>
      <c r="N38" s="56"/>
      <c r="O38" s="74">
        <f t="shared" si="1"/>
        <v>0</v>
      </c>
      <c r="P38" s="73"/>
    </row>
    <row r="39" spans="1:16" ht="24" customHeight="1">
      <c r="A39" s="103"/>
      <c r="B39" s="117"/>
      <c r="C39" s="133"/>
      <c r="D39" s="62" t="s">
        <v>79</v>
      </c>
      <c r="E39" s="63" t="s">
        <v>77</v>
      </c>
      <c r="F39" s="54" t="s">
        <v>33</v>
      </c>
      <c r="G39" s="55">
        <v>6970608912613</v>
      </c>
      <c r="H39" s="56">
        <v>72</v>
      </c>
      <c r="I39" s="76">
        <v>24</v>
      </c>
      <c r="J39" s="71">
        <v>40</v>
      </c>
      <c r="K39" s="56"/>
      <c r="L39" s="72" t="s">
        <v>50</v>
      </c>
      <c r="M39" s="72">
        <f t="shared" si="4"/>
        <v>21.818181818181817</v>
      </c>
      <c r="N39" s="56"/>
      <c r="O39" s="74">
        <f t="shared" si="1"/>
        <v>0</v>
      </c>
      <c r="P39" s="73"/>
    </row>
    <row r="40" spans="1:16" ht="24" customHeight="1">
      <c r="A40" s="103"/>
      <c r="B40" s="117"/>
      <c r="C40" s="133"/>
      <c r="D40" s="62" t="s">
        <v>80</v>
      </c>
      <c r="E40" s="63" t="s">
        <v>61</v>
      </c>
      <c r="F40" s="54" t="s">
        <v>33</v>
      </c>
      <c r="G40" s="55">
        <v>6970608912651</v>
      </c>
      <c r="H40" s="56">
        <v>72</v>
      </c>
      <c r="I40" s="76">
        <v>24</v>
      </c>
      <c r="J40" s="71">
        <v>40</v>
      </c>
      <c r="K40" s="56"/>
      <c r="L40" s="72" t="s">
        <v>50</v>
      </c>
      <c r="M40" s="72">
        <f t="shared" si="4"/>
        <v>21.818181818181817</v>
      </c>
      <c r="N40" s="56"/>
      <c r="O40" s="74">
        <f t="shared" si="1"/>
        <v>0</v>
      </c>
      <c r="P40" s="73"/>
    </row>
    <row r="41" spans="1:16" ht="24" customHeight="1">
      <c r="A41" s="103"/>
      <c r="B41" s="117"/>
      <c r="C41" s="133"/>
      <c r="D41" s="62" t="s">
        <v>81</v>
      </c>
      <c r="E41" s="63" t="s">
        <v>82</v>
      </c>
      <c r="F41" s="54" t="s">
        <v>33</v>
      </c>
      <c r="G41" s="55">
        <v>6970608912552</v>
      </c>
      <c r="H41" s="56">
        <v>72</v>
      </c>
      <c r="I41" s="76">
        <v>24</v>
      </c>
      <c r="J41" s="71">
        <v>40</v>
      </c>
      <c r="K41" s="56"/>
      <c r="L41" s="72" t="s">
        <v>50</v>
      </c>
      <c r="M41" s="72">
        <f t="shared" si="4"/>
        <v>21.818181818181817</v>
      </c>
      <c r="N41" s="56"/>
      <c r="O41" s="74">
        <f t="shared" si="1"/>
        <v>0</v>
      </c>
      <c r="P41" s="73"/>
    </row>
    <row r="42" spans="1:16" ht="24" customHeight="1">
      <c r="A42" s="103"/>
      <c r="B42" s="117"/>
      <c r="C42" s="133"/>
      <c r="D42" s="62" t="s">
        <v>83</v>
      </c>
      <c r="E42" s="63" t="s">
        <v>84</v>
      </c>
      <c r="F42" s="54" t="s">
        <v>33</v>
      </c>
      <c r="G42" s="55">
        <v>6970608912668</v>
      </c>
      <c r="H42" s="56">
        <v>72</v>
      </c>
      <c r="I42" s="76">
        <v>24</v>
      </c>
      <c r="J42" s="71">
        <v>40</v>
      </c>
      <c r="K42" s="56"/>
      <c r="L42" s="72" t="s">
        <v>50</v>
      </c>
      <c r="M42" s="72">
        <f t="shared" si="4"/>
        <v>21.818181818181817</v>
      </c>
      <c r="N42" s="56"/>
      <c r="O42" s="74">
        <f t="shared" si="1"/>
        <v>0</v>
      </c>
      <c r="P42" s="73"/>
    </row>
    <row r="43" spans="1:16" ht="24" customHeight="1">
      <c r="A43" s="103"/>
      <c r="B43" s="117"/>
      <c r="C43" s="133"/>
      <c r="D43" s="62" t="s">
        <v>85</v>
      </c>
      <c r="E43" s="63" t="s">
        <v>82</v>
      </c>
      <c r="F43" s="54" t="s">
        <v>33</v>
      </c>
      <c r="G43" s="55">
        <v>6970608912644</v>
      </c>
      <c r="H43" s="56">
        <v>72</v>
      </c>
      <c r="I43" s="76">
        <v>24</v>
      </c>
      <c r="J43" s="71">
        <v>40</v>
      </c>
      <c r="K43" s="56"/>
      <c r="L43" s="72" t="s">
        <v>50</v>
      </c>
      <c r="M43" s="72">
        <f t="shared" si="4"/>
        <v>21.818181818181817</v>
      </c>
      <c r="N43" s="56"/>
      <c r="O43" s="74">
        <f t="shared" si="1"/>
        <v>0</v>
      </c>
      <c r="P43" s="73"/>
    </row>
    <row r="44" spans="1:16" ht="24" customHeight="1">
      <c r="A44" s="103"/>
      <c r="B44" s="117"/>
      <c r="C44" s="133"/>
      <c r="D44" s="62" t="s">
        <v>86</v>
      </c>
      <c r="E44" s="63" t="s">
        <v>61</v>
      </c>
      <c r="F44" s="54" t="s">
        <v>33</v>
      </c>
      <c r="G44" s="55">
        <v>6970608912156</v>
      </c>
      <c r="H44" s="56">
        <v>72</v>
      </c>
      <c r="I44" s="76">
        <v>24</v>
      </c>
      <c r="J44" s="71">
        <v>40</v>
      </c>
      <c r="K44" s="56"/>
      <c r="L44" s="72" t="s">
        <v>50</v>
      </c>
      <c r="M44" s="72">
        <f t="shared" si="4"/>
        <v>21.818181818181817</v>
      </c>
      <c r="N44" s="56"/>
      <c r="O44" s="74">
        <f t="shared" si="1"/>
        <v>0</v>
      </c>
      <c r="P44" s="73"/>
    </row>
    <row r="45" spans="1:16" ht="24" customHeight="1">
      <c r="A45" s="103"/>
      <c r="B45" s="117"/>
      <c r="C45" s="133"/>
      <c r="D45" s="62" t="s">
        <v>87</v>
      </c>
      <c r="E45" s="63" t="s">
        <v>61</v>
      </c>
      <c r="F45" s="54" t="s">
        <v>33</v>
      </c>
      <c r="G45" s="55">
        <v>6970608911999</v>
      </c>
      <c r="H45" s="56">
        <v>72</v>
      </c>
      <c r="I45" s="76">
        <v>24</v>
      </c>
      <c r="J45" s="71">
        <v>40</v>
      </c>
      <c r="K45" s="56"/>
      <c r="L45" s="72" t="s">
        <v>50</v>
      </c>
      <c r="M45" s="72">
        <f t="shared" si="4"/>
        <v>21.818181818181817</v>
      </c>
      <c r="N45" s="56"/>
      <c r="O45" s="74">
        <f t="shared" si="1"/>
        <v>0</v>
      </c>
      <c r="P45" s="73"/>
    </row>
    <row r="46" spans="1:16" ht="24" customHeight="1">
      <c r="A46" s="103"/>
      <c r="B46" s="117"/>
      <c r="C46" s="133"/>
      <c r="D46" s="62" t="s">
        <v>88</v>
      </c>
      <c r="E46" s="63" t="s">
        <v>89</v>
      </c>
      <c r="F46" s="54" t="s">
        <v>33</v>
      </c>
      <c r="G46" s="55">
        <v>6970608912293</v>
      </c>
      <c r="H46" s="56">
        <v>72</v>
      </c>
      <c r="I46" s="76">
        <v>24</v>
      </c>
      <c r="J46" s="71">
        <v>40</v>
      </c>
      <c r="K46" s="56"/>
      <c r="L46" s="72" t="s">
        <v>50</v>
      </c>
      <c r="M46" s="72">
        <f t="shared" si="4"/>
        <v>21.818181818181817</v>
      </c>
      <c r="N46" s="56"/>
      <c r="O46" s="74">
        <f t="shared" si="1"/>
        <v>0</v>
      </c>
      <c r="P46" s="73"/>
    </row>
    <row r="47" spans="1:16" ht="24" customHeight="1">
      <c r="A47" s="103"/>
      <c r="B47" s="117"/>
      <c r="C47" s="133"/>
      <c r="D47" s="62" t="s">
        <v>90</v>
      </c>
      <c r="E47" s="63" t="s">
        <v>91</v>
      </c>
      <c r="F47" s="54" t="s">
        <v>33</v>
      </c>
      <c r="G47" s="55">
        <v>6970608912538</v>
      </c>
      <c r="H47" s="56">
        <v>72</v>
      </c>
      <c r="I47" s="76">
        <v>24</v>
      </c>
      <c r="J47" s="71">
        <v>40</v>
      </c>
      <c r="K47" s="56"/>
      <c r="L47" s="72" t="s">
        <v>50</v>
      </c>
      <c r="M47" s="72">
        <f t="shared" si="4"/>
        <v>21.818181818181817</v>
      </c>
      <c r="N47" s="56"/>
      <c r="O47" s="74">
        <f t="shared" si="1"/>
        <v>0</v>
      </c>
      <c r="P47" s="73"/>
    </row>
    <row r="48" spans="1:16" ht="24" customHeight="1">
      <c r="A48" s="103"/>
      <c r="B48" s="117"/>
      <c r="C48" s="133"/>
      <c r="D48" s="62" t="s">
        <v>92</v>
      </c>
      <c r="E48" s="63" t="s">
        <v>49</v>
      </c>
      <c r="F48" s="54" t="s">
        <v>33</v>
      </c>
      <c r="G48" s="55">
        <v>6970608912590</v>
      </c>
      <c r="H48" s="56">
        <v>72</v>
      </c>
      <c r="I48" s="76">
        <v>24</v>
      </c>
      <c r="J48" s="71">
        <v>40</v>
      </c>
      <c r="K48" s="56"/>
      <c r="L48" s="72" t="s">
        <v>50</v>
      </c>
      <c r="M48" s="72">
        <f t="shared" si="4"/>
        <v>21.818181818181817</v>
      </c>
      <c r="N48" s="56"/>
      <c r="O48" s="74">
        <f t="shared" si="1"/>
        <v>0</v>
      </c>
      <c r="P48" s="73"/>
    </row>
    <row r="49" spans="1:16" ht="24" customHeight="1">
      <c r="A49" s="103"/>
      <c r="B49" s="117"/>
      <c r="C49" s="133"/>
      <c r="D49" s="62" t="s">
        <v>93</v>
      </c>
      <c r="E49" s="63" t="s">
        <v>89</v>
      </c>
      <c r="F49" s="54" t="s">
        <v>33</v>
      </c>
      <c r="G49" s="55">
        <v>6970608911937</v>
      </c>
      <c r="H49" s="56">
        <v>72</v>
      </c>
      <c r="I49" s="76">
        <v>24</v>
      </c>
      <c r="J49" s="71">
        <v>40</v>
      </c>
      <c r="K49" s="56"/>
      <c r="L49" s="72" t="s">
        <v>50</v>
      </c>
      <c r="M49" s="72">
        <f t="shared" si="4"/>
        <v>21.818181818181817</v>
      </c>
      <c r="N49" s="56"/>
      <c r="O49" s="74">
        <f t="shared" si="1"/>
        <v>0</v>
      </c>
      <c r="P49" s="73"/>
    </row>
    <row r="50" spans="1:16" ht="27.95" customHeight="1">
      <c r="A50" s="103"/>
      <c r="B50" s="117"/>
      <c r="C50" s="133"/>
      <c r="D50" s="62" t="s">
        <v>94</v>
      </c>
      <c r="E50" s="63" t="s">
        <v>89</v>
      </c>
      <c r="F50" s="54" t="s">
        <v>33</v>
      </c>
      <c r="G50" s="55">
        <v>6970608911982</v>
      </c>
      <c r="H50" s="56">
        <v>72</v>
      </c>
      <c r="I50" s="76">
        <v>24</v>
      </c>
      <c r="J50" s="71">
        <v>40</v>
      </c>
      <c r="K50" s="56"/>
      <c r="L50" s="72" t="s">
        <v>50</v>
      </c>
      <c r="M50" s="72">
        <f t="shared" si="4"/>
        <v>21.818181818181817</v>
      </c>
      <c r="N50" s="56"/>
      <c r="O50" s="74">
        <f t="shared" si="1"/>
        <v>0</v>
      </c>
      <c r="P50" s="73"/>
    </row>
    <row r="51" spans="1:16" ht="27.95" customHeight="1">
      <c r="A51" s="103"/>
      <c r="B51" s="117"/>
      <c r="C51" s="133"/>
      <c r="D51" s="64" t="s">
        <v>95</v>
      </c>
      <c r="E51" s="63" t="s">
        <v>89</v>
      </c>
      <c r="F51" s="54" t="s">
        <v>33</v>
      </c>
      <c r="G51" s="55">
        <v>6970608911951</v>
      </c>
      <c r="H51" s="56">
        <v>72</v>
      </c>
      <c r="I51" s="76">
        <v>24</v>
      </c>
      <c r="J51" s="71">
        <v>40</v>
      </c>
      <c r="K51" s="56"/>
      <c r="L51" s="72" t="s">
        <v>50</v>
      </c>
      <c r="M51" s="72">
        <f t="shared" si="4"/>
        <v>21.818181818181817</v>
      </c>
      <c r="N51" s="73"/>
      <c r="O51" s="74">
        <f t="shared" si="1"/>
        <v>0</v>
      </c>
      <c r="P51" s="73"/>
    </row>
    <row r="52" spans="1:16" ht="27.95" customHeight="1">
      <c r="A52" s="103"/>
      <c r="B52" s="117"/>
      <c r="C52" s="133"/>
      <c r="D52" s="64" t="s">
        <v>96</v>
      </c>
      <c r="E52" s="63" t="s">
        <v>89</v>
      </c>
      <c r="F52" s="54" t="s">
        <v>33</v>
      </c>
      <c r="G52" s="55">
        <v>6970608911944</v>
      </c>
      <c r="H52" s="56">
        <v>72</v>
      </c>
      <c r="I52" s="76">
        <v>24</v>
      </c>
      <c r="J52" s="71">
        <v>40</v>
      </c>
      <c r="K52" s="56"/>
      <c r="L52" s="72" t="s">
        <v>50</v>
      </c>
      <c r="M52" s="72">
        <f t="shared" si="4"/>
        <v>21.818181818181817</v>
      </c>
      <c r="N52" s="73"/>
      <c r="O52" s="74">
        <f t="shared" si="1"/>
        <v>0</v>
      </c>
      <c r="P52" s="73"/>
    </row>
    <row r="53" spans="1:16" ht="27.95" customHeight="1">
      <c r="A53" s="103"/>
      <c r="B53" s="117"/>
      <c r="C53" s="133"/>
      <c r="D53" s="64" t="s">
        <v>97</v>
      </c>
      <c r="E53" s="63" t="s">
        <v>84</v>
      </c>
      <c r="F53" s="54" t="s">
        <v>33</v>
      </c>
      <c r="G53" s="55">
        <v>6970608912583</v>
      </c>
      <c r="H53" s="56">
        <v>72</v>
      </c>
      <c r="I53" s="76">
        <v>24</v>
      </c>
      <c r="J53" s="71">
        <v>40</v>
      </c>
      <c r="K53" s="56"/>
      <c r="L53" s="72" t="s">
        <v>50</v>
      </c>
      <c r="M53" s="72">
        <f t="shared" si="4"/>
        <v>21.818181818181817</v>
      </c>
      <c r="N53" s="73"/>
      <c r="O53" s="74">
        <f t="shared" si="1"/>
        <v>0</v>
      </c>
      <c r="P53" s="73"/>
    </row>
    <row r="54" spans="1:16" ht="27.95" customHeight="1">
      <c r="A54" s="103"/>
      <c r="B54" s="117"/>
      <c r="C54" s="133"/>
      <c r="D54" s="64" t="s">
        <v>98</v>
      </c>
      <c r="E54" s="63" t="s">
        <v>89</v>
      </c>
      <c r="F54" s="54" t="s">
        <v>33</v>
      </c>
      <c r="G54" s="55">
        <v>6970608911968</v>
      </c>
      <c r="H54" s="56">
        <v>72</v>
      </c>
      <c r="I54" s="76">
        <v>24</v>
      </c>
      <c r="J54" s="71">
        <v>40</v>
      </c>
      <c r="K54" s="56"/>
      <c r="L54" s="72" t="s">
        <v>50</v>
      </c>
      <c r="M54" s="72">
        <f t="shared" si="4"/>
        <v>21.818181818181817</v>
      </c>
      <c r="N54" s="73"/>
      <c r="O54" s="74">
        <f t="shared" si="1"/>
        <v>0</v>
      </c>
      <c r="P54" s="73"/>
    </row>
    <row r="55" spans="1:16" ht="27.95" customHeight="1">
      <c r="A55" s="103"/>
      <c r="B55" s="117"/>
      <c r="C55" s="133"/>
      <c r="D55" s="64" t="s">
        <v>99</v>
      </c>
      <c r="E55" s="63" t="s">
        <v>77</v>
      </c>
      <c r="F55" s="54" t="s">
        <v>33</v>
      </c>
      <c r="G55" s="55">
        <v>6970608911906</v>
      </c>
      <c r="H55" s="56">
        <v>72</v>
      </c>
      <c r="I55" s="76">
        <v>24</v>
      </c>
      <c r="J55" s="71">
        <v>40</v>
      </c>
      <c r="K55" s="56"/>
      <c r="L55" s="72" t="s">
        <v>50</v>
      </c>
      <c r="M55" s="72">
        <f t="shared" si="4"/>
        <v>21.818181818181817</v>
      </c>
      <c r="N55" s="73"/>
      <c r="O55" s="74">
        <f t="shared" si="1"/>
        <v>0</v>
      </c>
      <c r="P55" s="73"/>
    </row>
    <row r="56" spans="1:16" ht="27.95" customHeight="1">
      <c r="A56" s="103"/>
      <c r="B56" s="117"/>
      <c r="C56" s="133"/>
      <c r="D56" s="64" t="s">
        <v>100</v>
      </c>
      <c r="E56" s="63" t="s">
        <v>61</v>
      </c>
      <c r="F56" s="54" t="s">
        <v>33</v>
      </c>
      <c r="G56" s="55">
        <v>6970608911913</v>
      </c>
      <c r="H56" s="56">
        <v>72</v>
      </c>
      <c r="I56" s="76">
        <v>24</v>
      </c>
      <c r="J56" s="71">
        <v>40</v>
      </c>
      <c r="K56" s="56"/>
      <c r="L56" s="72" t="s">
        <v>50</v>
      </c>
      <c r="M56" s="72">
        <f t="shared" si="4"/>
        <v>21.818181818181817</v>
      </c>
      <c r="N56" s="73"/>
      <c r="O56" s="74">
        <f t="shared" si="1"/>
        <v>0</v>
      </c>
      <c r="P56" s="73"/>
    </row>
    <row r="57" spans="1:16" ht="27.95" customHeight="1">
      <c r="A57" s="103"/>
      <c r="B57" s="117"/>
      <c r="C57" s="133"/>
      <c r="D57" s="64" t="s">
        <v>101</v>
      </c>
      <c r="E57" s="63" t="s">
        <v>102</v>
      </c>
      <c r="F57" s="54" t="s">
        <v>33</v>
      </c>
      <c r="G57" s="55">
        <v>6970608912521</v>
      </c>
      <c r="H57" s="56">
        <v>72</v>
      </c>
      <c r="I57" s="76">
        <v>24</v>
      </c>
      <c r="J57" s="71">
        <v>40</v>
      </c>
      <c r="K57" s="56"/>
      <c r="L57" s="72" t="s">
        <v>50</v>
      </c>
      <c r="M57" s="72">
        <f t="shared" si="4"/>
        <v>21.818181818181817</v>
      </c>
      <c r="N57" s="73"/>
      <c r="O57" s="74">
        <f t="shared" si="1"/>
        <v>0</v>
      </c>
      <c r="P57" s="73"/>
    </row>
    <row r="58" spans="1:16" ht="27.95" customHeight="1">
      <c r="A58" s="103"/>
      <c r="B58" s="117"/>
      <c r="C58" s="133"/>
      <c r="D58" s="64" t="s">
        <v>103</v>
      </c>
      <c r="E58" s="63" t="s">
        <v>77</v>
      </c>
      <c r="F58" s="54" t="s">
        <v>33</v>
      </c>
      <c r="G58" s="55">
        <v>6970608911920</v>
      </c>
      <c r="H58" s="56">
        <v>72</v>
      </c>
      <c r="I58" s="76">
        <v>24</v>
      </c>
      <c r="J58" s="71">
        <v>40</v>
      </c>
      <c r="K58" s="56"/>
      <c r="L58" s="72" t="s">
        <v>50</v>
      </c>
      <c r="M58" s="72">
        <f t="shared" si="4"/>
        <v>21.818181818181817</v>
      </c>
      <c r="N58" s="73"/>
      <c r="O58" s="74">
        <f t="shared" si="1"/>
        <v>0</v>
      </c>
      <c r="P58" s="73"/>
    </row>
    <row r="59" spans="1:16" ht="27.95" customHeight="1">
      <c r="A59" s="103"/>
      <c r="B59" s="117"/>
      <c r="C59" s="133"/>
      <c r="D59" s="64" t="s">
        <v>104</v>
      </c>
      <c r="E59" s="63" t="s">
        <v>82</v>
      </c>
      <c r="F59" s="54" t="s">
        <v>33</v>
      </c>
      <c r="G59" s="55">
        <v>6970608912637</v>
      </c>
      <c r="H59" s="56">
        <v>72</v>
      </c>
      <c r="I59" s="76">
        <v>24</v>
      </c>
      <c r="J59" s="71">
        <v>40</v>
      </c>
      <c r="K59" s="56"/>
      <c r="L59" s="72" t="s">
        <v>50</v>
      </c>
      <c r="M59" s="72">
        <f t="shared" si="4"/>
        <v>21.818181818181817</v>
      </c>
      <c r="N59" s="73"/>
      <c r="O59" s="74">
        <f t="shared" si="1"/>
        <v>0</v>
      </c>
      <c r="P59" s="73"/>
    </row>
    <row r="60" spans="1:16" ht="27.95" customHeight="1">
      <c r="A60" s="103"/>
      <c r="B60" s="117"/>
      <c r="C60" s="133"/>
      <c r="D60" s="64" t="s">
        <v>105</v>
      </c>
      <c r="E60" s="63" t="s">
        <v>106</v>
      </c>
      <c r="F60" s="54" t="s">
        <v>33</v>
      </c>
      <c r="G60" s="55">
        <v>6970608919186</v>
      </c>
      <c r="H60" s="56">
        <v>72</v>
      </c>
      <c r="I60" s="76">
        <v>24</v>
      </c>
      <c r="J60" s="71">
        <v>40</v>
      </c>
      <c r="K60" s="56"/>
      <c r="L60" s="72" t="s">
        <v>50</v>
      </c>
      <c r="M60" s="72">
        <f t="shared" si="4"/>
        <v>21.818181818181817</v>
      </c>
      <c r="N60" s="73"/>
      <c r="O60" s="74">
        <f t="shared" si="1"/>
        <v>0</v>
      </c>
      <c r="P60" s="73"/>
    </row>
    <row r="61" spans="1:16" ht="27.95" customHeight="1">
      <c r="A61" s="104"/>
      <c r="B61" s="118"/>
      <c r="C61" s="134"/>
      <c r="D61" s="64" t="s">
        <v>107</v>
      </c>
      <c r="E61" s="63" t="s">
        <v>106</v>
      </c>
      <c r="F61" s="54" t="s">
        <v>33</v>
      </c>
      <c r="G61" s="55">
        <v>6970608912576</v>
      </c>
      <c r="H61" s="56">
        <v>72</v>
      </c>
      <c r="I61" s="76">
        <v>24</v>
      </c>
      <c r="J61" s="71">
        <v>40</v>
      </c>
      <c r="K61" s="56"/>
      <c r="L61" s="72" t="s">
        <v>50</v>
      </c>
      <c r="M61" s="72">
        <f t="shared" si="4"/>
        <v>21.818181818181817</v>
      </c>
      <c r="N61" s="73"/>
      <c r="O61" s="74">
        <f t="shared" si="1"/>
        <v>0</v>
      </c>
      <c r="P61" s="73"/>
    </row>
    <row r="62" spans="1:16" ht="30" customHeight="1">
      <c r="A62" s="105">
        <v>9</v>
      </c>
      <c r="B62" s="119"/>
      <c r="C62" s="135" t="s">
        <v>108</v>
      </c>
      <c r="D62" s="53" t="s">
        <v>109</v>
      </c>
      <c r="E62" s="54" t="s">
        <v>110</v>
      </c>
      <c r="F62" s="54" t="s">
        <v>59</v>
      </c>
      <c r="G62" s="55">
        <v>6970608918257</v>
      </c>
      <c r="H62" s="56">
        <v>12</v>
      </c>
      <c r="I62" s="71">
        <v>35</v>
      </c>
      <c r="J62" s="71">
        <v>49</v>
      </c>
      <c r="K62" s="56"/>
      <c r="L62" s="72" t="s">
        <v>50</v>
      </c>
      <c r="M62" s="72">
        <f t="shared" si="4"/>
        <v>31.818181818181817</v>
      </c>
      <c r="N62" s="73"/>
      <c r="O62" s="74">
        <f t="shared" si="1"/>
        <v>0</v>
      </c>
      <c r="P62" s="73"/>
    </row>
    <row r="63" spans="1:16" ht="30" customHeight="1">
      <c r="A63" s="105"/>
      <c r="B63" s="119"/>
      <c r="C63" s="135"/>
      <c r="D63" s="53" t="s">
        <v>111</v>
      </c>
      <c r="E63" s="54" t="s">
        <v>110</v>
      </c>
      <c r="F63" s="54" t="s">
        <v>59</v>
      </c>
      <c r="G63" s="55">
        <v>6970608918233</v>
      </c>
      <c r="H63" s="56">
        <v>12</v>
      </c>
      <c r="I63" s="71">
        <v>35</v>
      </c>
      <c r="J63" s="71">
        <v>49</v>
      </c>
      <c r="K63" s="56"/>
      <c r="L63" s="72" t="s">
        <v>50</v>
      </c>
      <c r="M63" s="72">
        <f t="shared" si="4"/>
        <v>31.818181818181817</v>
      </c>
      <c r="N63" s="73"/>
      <c r="O63" s="74">
        <f t="shared" si="1"/>
        <v>0</v>
      </c>
      <c r="P63" s="73"/>
    </row>
    <row r="64" spans="1:16" ht="30" customHeight="1">
      <c r="A64" s="105"/>
      <c r="B64" s="120"/>
      <c r="C64" s="136"/>
      <c r="D64" s="53" t="s">
        <v>112</v>
      </c>
      <c r="E64" s="54" t="s">
        <v>110</v>
      </c>
      <c r="F64" s="54" t="s">
        <v>59</v>
      </c>
      <c r="G64" s="55">
        <v>6970608918240</v>
      </c>
      <c r="H64" s="56">
        <v>12</v>
      </c>
      <c r="I64" s="71">
        <v>35</v>
      </c>
      <c r="J64" s="71">
        <v>49</v>
      </c>
      <c r="K64" s="56"/>
      <c r="L64" s="72" t="s">
        <v>50</v>
      </c>
      <c r="M64" s="72">
        <f t="shared" si="4"/>
        <v>31.818181818181817</v>
      </c>
      <c r="N64" s="73"/>
      <c r="O64" s="74">
        <f t="shared" si="1"/>
        <v>0</v>
      </c>
      <c r="P64" s="73"/>
    </row>
    <row r="65" spans="1:16" ht="30" customHeight="1">
      <c r="A65" s="106"/>
      <c r="B65" s="121"/>
      <c r="C65" s="136"/>
      <c r="D65" s="53" t="s">
        <v>113</v>
      </c>
      <c r="E65" s="54" t="s">
        <v>110</v>
      </c>
      <c r="F65" s="54" t="s">
        <v>59</v>
      </c>
      <c r="G65" s="55">
        <v>6970608918264</v>
      </c>
      <c r="H65" s="56">
        <v>12</v>
      </c>
      <c r="I65" s="71">
        <v>35</v>
      </c>
      <c r="J65" s="71">
        <v>49</v>
      </c>
      <c r="K65" s="56"/>
      <c r="L65" s="72" t="s">
        <v>50</v>
      </c>
      <c r="M65" s="72">
        <f t="shared" si="4"/>
        <v>31.818181818181817</v>
      </c>
      <c r="N65" s="73"/>
      <c r="O65" s="74">
        <f t="shared" si="1"/>
        <v>0</v>
      </c>
      <c r="P65" s="73"/>
    </row>
    <row r="66" spans="1:16" ht="30" customHeight="1">
      <c r="A66" s="95">
        <v>10</v>
      </c>
      <c r="B66" s="60"/>
      <c r="C66" s="126" t="s">
        <v>114</v>
      </c>
      <c r="D66" s="53" t="s">
        <v>115</v>
      </c>
      <c r="E66" s="54" t="s">
        <v>116</v>
      </c>
      <c r="F66" s="54" t="s">
        <v>59</v>
      </c>
      <c r="G66" s="55">
        <v>6970608918196</v>
      </c>
      <c r="H66" s="56">
        <v>12</v>
      </c>
      <c r="I66" s="71">
        <v>35</v>
      </c>
      <c r="J66" s="71">
        <v>49</v>
      </c>
      <c r="K66" s="56"/>
      <c r="L66" s="72" t="s">
        <v>50</v>
      </c>
      <c r="M66" s="72">
        <f t="shared" si="4"/>
        <v>31.818181818181817</v>
      </c>
      <c r="N66" s="73"/>
      <c r="O66" s="74">
        <f t="shared" si="1"/>
        <v>0</v>
      </c>
      <c r="P66" s="73"/>
    </row>
    <row r="67" spans="1:16" ht="30" customHeight="1">
      <c r="A67" s="95"/>
      <c r="B67" s="110"/>
      <c r="C67" s="126"/>
      <c r="D67" s="53" t="s">
        <v>117</v>
      </c>
      <c r="E67" s="54" t="s">
        <v>116</v>
      </c>
      <c r="F67" s="54" t="s">
        <v>59</v>
      </c>
      <c r="G67" s="55">
        <v>6970608918219</v>
      </c>
      <c r="H67" s="56">
        <v>12</v>
      </c>
      <c r="I67" s="71">
        <v>35</v>
      </c>
      <c r="J67" s="71">
        <v>49</v>
      </c>
      <c r="K67" s="56"/>
      <c r="L67" s="72" t="s">
        <v>50</v>
      </c>
      <c r="M67" s="72">
        <f t="shared" si="4"/>
        <v>31.818181818181817</v>
      </c>
      <c r="N67" s="73"/>
      <c r="O67" s="74">
        <f t="shared" si="1"/>
        <v>0</v>
      </c>
      <c r="P67" s="73"/>
    </row>
    <row r="68" spans="1:16" ht="30" customHeight="1">
      <c r="A68" s="95"/>
      <c r="B68" s="110"/>
      <c r="C68" s="126"/>
      <c r="D68" s="53" t="s">
        <v>118</v>
      </c>
      <c r="E68" s="54" t="s">
        <v>116</v>
      </c>
      <c r="F68" s="54" t="s">
        <v>59</v>
      </c>
      <c r="G68" s="55">
        <v>6970608918202</v>
      </c>
      <c r="H68" s="56">
        <v>12</v>
      </c>
      <c r="I68" s="71">
        <v>35</v>
      </c>
      <c r="J68" s="71">
        <v>49</v>
      </c>
      <c r="K68" s="56"/>
      <c r="L68" s="72" t="s">
        <v>50</v>
      </c>
      <c r="M68" s="72">
        <f t="shared" si="4"/>
        <v>31.818181818181817</v>
      </c>
      <c r="N68" s="73"/>
      <c r="O68" s="74">
        <f t="shared" ref="O68:O95" si="5">M68*K68</f>
        <v>0</v>
      </c>
      <c r="P68" s="73"/>
    </row>
    <row r="69" spans="1:16" ht="30" customHeight="1">
      <c r="A69" s="96"/>
      <c r="B69" s="122"/>
      <c r="C69" s="127"/>
      <c r="D69" s="53" t="s">
        <v>119</v>
      </c>
      <c r="E69" s="54" t="s">
        <v>116</v>
      </c>
      <c r="F69" s="54" t="s">
        <v>59</v>
      </c>
      <c r="G69" s="55">
        <v>6970608918226</v>
      </c>
      <c r="H69" s="56">
        <v>12</v>
      </c>
      <c r="I69" s="71">
        <v>35</v>
      </c>
      <c r="J69" s="71">
        <v>49</v>
      </c>
      <c r="K69" s="56"/>
      <c r="L69" s="72" t="s">
        <v>50</v>
      </c>
      <c r="M69" s="72">
        <f t="shared" si="4"/>
        <v>31.818181818181817</v>
      </c>
      <c r="N69" s="73"/>
      <c r="O69" s="74">
        <f t="shared" si="5"/>
        <v>0</v>
      </c>
      <c r="P69" s="73"/>
    </row>
    <row r="70" spans="1:16" ht="27.95" customHeight="1">
      <c r="A70" s="107">
        <v>11</v>
      </c>
      <c r="B70" s="123"/>
      <c r="C70" s="137" t="s">
        <v>120</v>
      </c>
      <c r="D70" s="53" t="s">
        <v>121</v>
      </c>
      <c r="E70" s="54" t="s">
        <v>122</v>
      </c>
      <c r="F70" s="54" t="s">
        <v>19</v>
      </c>
      <c r="G70" s="55">
        <v>6970608915010</v>
      </c>
      <c r="H70" s="56">
        <v>130</v>
      </c>
      <c r="I70" s="71">
        <v>11</v>
      </c>
      <c r="J70" s="71">
        <v>18</v>
      </c>
      <c r="K70" s="56"/>
      <c r="L70" s="72" t="s">
        <v>20</v>
      </c>
      <c r="M70" s="72">
        <f t="shared" ref="M70:M95" si="6">I70/1.2</f>
        <v>9.1666666666666679</v>
      </c>
      <c r="N70" s="73"/>
      <c r="O70" s="74">
        <f t="shared" si="5"/>
        <v>0</v>
      </c>
      <c r="P70" s="73"/>
    </row>
    <row r="71" spans="1:16" ht="27.95" customHeight="1">
      <c r="A71" s="107"/>
      <c r="B71" s="123"/>
      <c r="C71" s="137"/>
      <c r="D71" s="53" t="s">
        <v>123</v>
      </c>
      <c r="E71" s="54" t="s">
        <v>124</v>
      </c>
      <c r="F71" s="54" t="s">
        <v>19</v>
      </c>
      <c r="G71" s="55">
        <v>6970608915027</v>
      </c>
      <c r="H71" s="56">
        <v>140</v>
      </c>
      <c r="I71" s="71">
        <v>11</v>
      </c>
      <c r="J71" s="71">
        <v>18</v>
      </c>
      <c r="K71" s="56"/>
      <c r="L71" s="72" t="s">
        <v>20</v>
      </c>
      <c r="M71" s="72">
        <f t="shared" si="6"/>
        <v>9.1666666666666679</v>
      </c>
      <c r="N71" s="73"/>
      <c r="O71" s="74">
        <f t="shared" si="5"/>
        <v>0</v>
      </c>
      <c r="P71" s="73"/>
    </row>
    <row r="72" spans="1:16" ht="27.95" customHeight="1">
      <c r="A72" s="107"/>
      <c r="B72" s="123"/>
      <c r="C72" s="137"/>
      <c r="D72" s="53" t="s">
        <v>125</v>
      </c>
      <c r="E72" s="54" t="s">
        <v>126</v>
      </c>
      <c r="F72" s="54" t="s">
        <v>19</v>
      </c>
      <c r="G72" s="55">
        <v>6970608915034</v>
      </c>
      <c r="H72" s="56">
        <v>100</v>
      </c>
      <c r="I72" s="71">
        <v>11</v>
      </c>
      <c r="J72" s="71">
        <v>18</v>
      </c>
      <c r="K72" s="56"/>
      <c r="L72" s="72" t="s">
        <v>20</v>
      </c>
      <c r="M72" s="72">
        <f t="shared" si="6"/>
        <v>9.1666666666666679</v>
      </c>
      <c r="N72" s="73"/>
      <c r="O72" s="74">
        <f t="shared" si="5"/>
        <v>0</v>
      </c>
      <c r="P72" s="73"/>
    </row>
    <row r="73" spans="1:16" ht="27.95" customHeight="1">
      <c r="A73" s="107"/>
      <c r="B73" s="123"/>
      <c r="C73" s="137"/>
      <c r="D73" s="53" t="s">
        <v>127</v>
      </c>
      <c r="E73" s="54" t="s">
        <v>128</v>
      </c>
      <c r="F73" s="54" t="s">
        <v>19</v>
      </c>
      <c r="G73" s="55">
        <v>6970608915065</v>
      </c>
      <c r="H73" s="56">
        <v>100</v>
      </c>
      <c r="I73" s="71">
        <v>11</v>
      </c>
      <c r="J73" s="71">
        <v>18</v>
      </c>
      <c r="K73" s="56"/>
      <c r="L73" s="72" t="s">
        <v>20</v>
      </c>
      <c r="M73" s="72">
        <f t="shared" si="6"/>
        <v>9.1666666666666679</v>
      </c>
      <c r="N73" s="73"/>
      <c r="O73" s="74">
        <f t="shared" si="5"/>
        <v>0</v>
      </c>
      <c r="P73" s="73"/>
    </row>
    <row r="74" spans="1:16" ht="27.95" customHeight="1">
      <c r="A74" s="107"/>
      <c r="B74" s="123"/>
      <c r="C74" s="137"/>
      <c r="D74" s="53" t="s">
        <v>129</v>
      </c>
      <c r="E74" s="54" t="s">
        <v>130</v>
      </c>
      <c r="F74" s="54" t="s">
        <v>19</v>
      </c>
      <c r="G74" s="55">
        <v>6970608915041</v>
      </c>
      <c r="H74" s="56">
        <v>120</v>
      </c>
      <c r="I74" s="71">
        <v>11</v>
      </c>
      <c r="J74" s="71">
        <v>18</v>
      </c>
      <c r="K74" s="56"/>
      <c r="L74" s="72" t="s">
        <v>20</v>
      </c>
      <c r="M74" s="72">
        <f t="shared" si="6"/>
        <v>9.1666666666666679</v>
      </c>
      <c r="N74" s="73"/>
      <c r="O74" s="74">
        <f t="shared" si="5"/>
        <v>0</v>
      </c>
      <c r="P74" s="73"/>
    </row>
    <row r="75" spans="1:16" ht="27.95" customHeight="1">
      <c r="A75" s="107"/>
      <c r="B75" s="123"/>
      <c r="C75" s="137"/>
      <c r="D75" s="53" t="s">
        <v>131</v>
      </c>
      <c r="E75" s="54" t="s">
        <v>132</v>
      </c>
      <c r="F75" s="54" t="s">
        <v>19</v>
      </c>
      <c r="G75" s="55">
        <v>6970608915058</v>
      </c>
      <c r="H75" s="56">
        <v>120</v>
      </c>
      <c r="I75" s="71">
        <v>11</v>
      </c>
      <c r="J75" s="71">
        <v>18</v>
      </c>
      <c r="K75" s="56"/>
      <c r="L75" s="72" t="s">
        <v>20</v>
      </c>
      <c r="M75" s="72">
        <f t="shared" si="6"/>
        <v>9.1666666666666679</v>
      </c>
      <c r="N75" s="73"/>
      <c r="O75" s="74">
        <f t="shared" si="5"/>
        <v>0</v>
      </c>
      <c r="P75" s="73"/>
    </row>
    <row r="76" spans="1:16" ht="27.95" customHeight="1">
      <c r="A76" s="107"/>
      <c r="B76" s="123"/>
      <c r="C76" s="137"/>
      <c r="D76" s="53" t="s">
        <v>133</v>
      </c>
      <c r="E76" s="54" t="s">
        <v>134</v>
      </c>
      <c r="F76" s="54" t="s">
        <v>19</v>
      </c>
      <c r="G76" s="55">
        <v>6970608915164</v>
      </c>
      <c r="H76" s="56">
        <v>100</v>
      </c>
      <c r="I76" s="71">
        <v>11</v>
      </c>
      <c r="J76" s="71">
        <v>18</v>
      </c>
      <c r="K76" s="56"/>
      <c r="L76" s="72" t="s">
        <v>20</v>
      </c>
      <c r="M76" s="72">
        <f t="shared" si="6"/>
        <v>9.1666666666666679</v>
      </c>
      <c r="N76" s="73"/>
      <c r="O76" s="74">
        <f t="shared" si="5"/>
        <v>0</v>
      </c>
      <c r="P76" s="73"/>
    </row>
    <row r="77" spans="1:16" ht="27.95" customHeight="1">
      <c r="A77" s="107"/>
      <c r="B77" s="123"/>
      <c r="C77" s="137"/>
      <c r="D77" s="53" t="s">
        <v>135</v>
      </c>
      <c r="E77" s="54" t="s">
        <v>134</v>
      </c>
      <c r="F77" s="54" t="s">
        <v>19</v>
      </c>
      <c r="G77" s="55">
        <v>6970608915171</v>
      </c>
      <c r="H77" s="56">
        <v>100</v>
      </c>
      <c r="I77" s="71">
        <v>11</v>
      </c>
      <c r="J77" s="71">
        <v>18</v>
      </c>
      <c r="K77" s="56"/>
      <c r="L77" s="72" t="s">
        <v>20</v>
      </c>
      <c r="M77" s="72">
        <f t="shared" si="6"/>
        <v>9.1666666666666679</v>
      </c>
      <c r="N77" s="73"/>
      <c r="O77" s="74">
        <f t="shared" si="5"/>
        <v>0</v>
      </c>
      <c r="P77" s="73"/>
    </row>
    <row r="78" spans="1:16" ht="27.95" customHeight="1">
      <c r="A78" s="107"/>
      <c r="B78" s="123"/>
      <c r="C78" s="137"/>
      <c r="D78" s="53" t="s">
        <v>136</v>
      </c>
      <c r="E78" s="54" t="s">
        <v>134</v>
      </c>
      <c r="F78" s="54" t="s">
        <v>19</v>
      </c>
      <c r="G78" s="55">
        <v>6970608915018</v>
      </c>
      <c r="H78" s="56">
        <v>100</v>
      </c>
      <c r="I78" s="71">
        <v>11</v>
      </c>
      <c r="J78" s="71">
        <v>18</v>
      </c>
      <c r="K78" s="56"/>
      <c r="L78" s="72" t="s">
        <v>20</v>
      </c>
      <c r="M78" s="72">
        <f t="shared" si="6"/>
        <v>9.1666666666666679</v>
      </c>
      <c r="N78" s="73"/>
      <c r="O78" s="74">
        <f t="shared" si="5"/>
        <v>0</v>
      </c>
      <c r="P78" s="73"/>
    </row>
    <row r="79" spans="1:16" ht="33.75" customHeight="1">
      <c r="A79" s="107">
        <v>12</v>
      </c>
      <c r="B79" s="123"/>
      <c r="C79" s="137" t="s">
        <v>137</v>
      </c>
      <c r="D79" s="53" t="s">
        <v>138</v>
      </c>
      <c r="E79" s="54" t="s">
        <v>139</v>
      </c>
      <c r="F79" s="54" t="s">
        <v>59</v>
      </c>
      <c r="G79" s="55">
        <v>6970608915188</v>
      </c>
      <c r="H79" s="55">
        <v>24</v>
      </c>
      <c r="I79" s="84">
        <v>24</v>
      </c>
      <c r="J79" s="71">
        <v>39</v>
      </c>
      <c r="K79" s="55"/>
      <c r="L79" s="72" t="s">
        <v>20</v>
      </c>
      <c r="M79" s="72">
        <f t="shared" si="6"/>
        <v>20</v>
      </c>
      <c r="N79" s="71"/>
      <c r="O79" s="74">
        <f t="shared" si="5"/>
        <v>0</v>
      </c>
      <c r="P79" s="73"/>
    </row>
    <row r="80" spans="1:16" ht="33.75" customHeight="1">
      <c r="A80" s="107"/>
      <c r="B80" s="123"/>
      <c r="C80" s="137"/>
      <c r="D80" s="53" t="s">
        <v>140</v>
      </c>
      <c r="E80" s="54" t="s">
        <v>139</v>
      </c>
      <c r="F80" s="54" t="s">
        <v>59</v>
      </c>
      <c r="G80" s="55">
        <v>6970608915195</v>
      </c>
      <c r="H80" s="55">
        <v>24</v>
      </c>
      <c r="I80" s="84">
        <v>24</v>
      </c>
      <c r="J80" s="71">
        <v>39</v>
      </c>
      <c r="K80" s="55"/>
      <c r="L80" s="72" t="s">
        <v>20</v>
      </c>
      <c r="M80" s="72">
        <f t="shared" si="6"/>
        <v>20</v>
      </c>
      <c r="N80" s="71"/>
      <c r="O80" s="74">
        <f t="shared" si="5"/>
        <v>0</v>
      </c>
      <c r="P80" s="73"/>
    </row>
    <row r="81" spans="1:16" ht="33.75" customHeight="1">
      <c r="A81" s="107"/>
      <c r="B81" s="123"/>
      <c r="C81" s="137"/>
      <c r="D81" s="53" t="s">
        <v>141</v>
      </c>
      <c r="E81" s="54" t="s">
        <v>139</v>
      </c>
      <c r="F81" s="54" t="s">
        <v>59</v>
      </c>
      <c r="G81" s="55">
        <v>6970608915201</v>
      </c>
      <c r="H81" s="55">
        <v>24</v>
      </c>
      <c r="I81" s="84">
        <v>24</v>
      </c>
      <c r="J81" s="71">
        <v>39</v>
      </c>
      <c r="K81" s="55"/>
      <c r="L81" s="72" t="s">
        <v>20</v>
      </c>
      <c r="M81" s="72">
        <f t="shared" si="6"/>
        <v>20</v>
      </c>
      <c r="N81" s="71"/>
      <c r="O81" s="74">
        <f t="shared" si="5"/>
        <v>0</v>
      </c>
      <c r="P81" s="73"/>
    </row>
    <row r="82" spans="1:16" ht="107.1" customHeight="1">
      <c r="A82" s="77">
        <v>13</v>
      </c>
      <c r="B82" s="54"/>
      <c r="C82" s="78" t="s">
        <v>142</v>
      </c>
      <c r="D82" s="53" t="s">
        <v>143</v>
      </c>
      <c r="E82" s="54" t="s">
        <v>144</v>
      </c>
      <c r="F82" s="54" t="s">
        <v>59</v>
      </c>
      <c r="G82" s="55">
        <v>6970608917540</v>
      </c>
      <c r="H82" s="56">
        <v>12</v>
      </c>
      <c r="I82" s="71">
        <v>90</v>
      </c>
      <c r="J82" s="71">
        <v>150</v>
      </c>
      <c r="K82" s="56"/>
      <c r="L82" s="72" t="s">
        <v>20</v>
      </c>
      <c r="M82" s="72">
        <f t="shared" si="6"/>
        <v>75</v>
      </c>
      <c r="N82" s="56"/>
      <c r="O82" s="74">
        <f t="shared" si="5"/>
        <v>0</v>
      </c>
      <c r="P82" s="73"/>
    </row>
    <row r="83" spans="1:16" customFormat="1" ht="21" customHeight="1">
      <c r="A83" s="108">
        <v>14</v>
      </c>
      <c r="B83" s="124"/>
      <c r="C83" s="138" t="s">
        <v>145</v>
      </c>
      <c r="D83" s="79" t="s">
        <v>146</v>
      </c>
      <c r="E83" s="80" t="s">
        <v>147</v>
      </c>
      <c r="F83" s="81" t="s">
        <v>59</v>
      </c>
      <c r="G83" s="82">
        <v>6970608915447</v>
      </c>
      <c r="H83" s="56">
        <v>12</v>
      </c>
      <c r="I83" s="71">
        <v>80</v>
      </c>
      <c r="J83" s="71">
        <v>130</v>
      </c>
      <c r="K83" s="56"/>
      <c r="L83" s="72" t="s">
        <v>20</v>
      </c>
      <c r="M83" s="72">
        <f t="shared" si="6"/>
        <v>66.666666666666671</v>
      </c>
      <c r="N83" s="56"/>
      <c r="O83" s="74">
        <f t="shared" si="5"/>
        <v>0</v>
      </c>
      <c r="P83" s="73"/>
    </row>
    <row r="84" spans="1:16" customFormat="1" ht="21" customHeight="1">
      <c r="A84" s="108"/>
      <c r="B84" s="124"/>
      <c r="C84" s="139"/>
      <c r="D84" s="79" t="s">
        <v>148</v>
      </c>
      <c r="E84" s="80" t="s">
        <v>149</v>
      </c>
      <c r="F84" s="81" t="s">
        <v>59</v>
      </c>
      <c r="G84" s="82">
        <v>6970608915430</v>
      </c>
      <c r="H84" s="56">
        <v>12</v>
      </c>
      <c r="I84" s="71">
        <v>80</v>
      </c>
      <c r="J84" s="71">
        <v>130</v>
      </c>
      <c r="K84" s="56"/>
      <c r="L84" s="72" t="s">
        <v>20</v>
      </c>
      <c r="M84" s="72">
        <f t="shared" si="6"/>
        <v>66.666666666666671</v>
      </c>
      <c r="N84" s="56"/>
      <c r="O84" s="74">
        <f t="shared" si="5"/>
        <v>0</v>
      </c>
      <c r="P84" s="73"/>
    </row>
    <row r="85" spans="1:16" customFormat="1" ht="21" customHeight="1">
      <c r="A85" s="108"/>
      <c r="B85" s="124"/>
      <c r="C85" s="139"/>
      <c r="D85" s="79" t="s">
        <v>150</v>
      </c>
      <c r="E85" s="80" t="s">
        <v>149</v>
      </c>
      <c r="F85" s="81" t="s">
        <v>59</v>
      </c>
      <c r="G85" s="82">
        <v>6970608915379</v>
      </c>
      <c r="H85" s="56">
        <v>12</v>
      </c>
      <c r="I85" s="71">
        <v>80</v>
      </c>
      <c r="J85" s="71">
        <v>130</v>
      </c>
      <c r="K85" s="56"/>
      <c r="L85" s="72" t="s">
        <v>20</v>
      </c>
      <c r="M85" s="72">
        <f t="shared" si="6"/>
        <v>66.666666666666671</v>
      </c>
      <c r="N85" s="56"/>
      <c r="O85" s="74">
        <f t="shared" si="5"/>
        <v>0</v>
      </c>
      <c r="P85" s="73"/>
    </row>
    <row r="86" spans="1:16" customFormat="1" ht="21" customHeight="1">
      <c r="A86" s="108"/>
      <c r="B86" s="124"/>
      <c r="C86" s="139"/>
      <c r="D86" s="79" t="s">
        <v>151</v>
      </c>
      <c r="E86" s="80" t="s">
        <v>152</v>
      </c>
      <c r="F86" s="81" t="s">
        <v>59</v>
      </c>
      <c r="G86" s="82">
        <v>6970608915362</v>
      </c>
      <c r="H86" s="56">
        <v>12</v>
      </c>
      <c r="I86" s="71">
        <v>80</v>
      </c>
      <c r="J86" s="71">
        <v>130</v>
      </c>
      <c r="K86" s="56"/>
      <c r="L86" s="72" t="s">
        <v>20</v>
      </c>
      <c r="M86" s="72">
        <f t="shared" si="6"/>
        <v>66.666666666666671</v>
      </c>
      <c r="N86" s="56"/>
      <c r="O86" s="74">
        <f t="shared" si="5"/>
        <v>0</v>
      </c>
      <c r="P86" s="73"/>
    </row>
    <row r="87" spans="1:16" customFormat="1" ht="21" customHeight="1">
      <c r="A87" s="108"/>
      <c r="B87" s="124"/>
      <c r="C87" s="139"/>
      <c r="D87" s="79" t="s">
        <v>153</v>
      </c>
      <c r="E87" s="80" t="s">
        <v>154</v>
      </c>
      <c r="F87" s="81" t="s">
        <v>59</v>
      </c>
      <c r="G87" s="82">
        <v>6970608915423</v>
      </c>
      <c r="H87" s="56">
        <v>12</v>
      </c>
      <c r="I87" s="71">
        <v>80</v>
      </c>
      <c r="J87" s="71">
        <v>130</v>
      </c>
      <c r="K87" s="56"/>
      <c r="L87" s="72" t="s">
        <v>20</v>
      </c>
      <c r="M87" s="72">
        <f t="shared" si="6"/>
        <v>66.666666666666671</v>
      </c>
      <c r="N87" s="56"/>
      <c r="O87" s="74">
        <f t="shared" si="5"/>
        <v>0</v>
      </c>
      <c r="P87" s="73"/>
    </row>
    <row r="88" spans="1:16" customFormat="1" ht="21" customHeight="1">
      <c r="A88" s="108"/>
      <c r="B88" s="124"/>
      <c r="C88" s="139"/>
      <c r="D88" s="79" t="s">
        <v>155</v>
      </c>
      <c r="E88" s="80" t="s">
        <v>156</v>
      </c>
      <c r="F88" s="81" t="s">
        <v>59</v>
      </c>
      <c r="G88" s="82">
        <v>6970608915409</v>
      </c>
      <c r="H88" s="56">
        <v>12</v>
      </c>
      <c r="I88" s="71">
        <v>80</v>
      </c>
      <c r="J88" s="71">
        <v>130</v>
      </c>
      <c r="K88" s="56"/>
      <c r="L88" s="72" t="s">
        <v>20</v>
      </c>
      <c r="M88" s="72">
        <f t="shared" si="6"/>
        <v>66.666666666666671</v>
      </c>
      <c r="N88" s="56"/>
      <c r="O88" s="74">
        <f t="shared" si="5"/>
        <v>0</v>
      </c>
      <c r="P88" s="73"/>
    </row>
    <row r="89" spans="1:16" customFormat="1" ht="21" customHeight="1">
      <c r="A89" s="108"/>
      <c r="B89" s="124"/>
      <c r="C89" s="139"/>
      <c r="D89" s="79" t="s">
        <v>157</v>
      </c>
      <c r="E89" s="80" t="s">
        <v>152</v>
      </c>
      <c r="F89" s="81" t="s">
        <v>59</v>
      </c>
      <c r="G89" s="82">
        <v>6970608915508</v>
      </c>
      <c r="H89" s="56">
        <v>12</v>
      </c>
      <c r="I89" s="71">
        <v>80</v>
      </c>
      <c r="J89" s="71">
        <v>130</v>
      </c>
      <c r="K89" s="56"/>
      <c r="L89" s="72" t="s">
        <v>20</v>
      </c>
      <c r="M89" s="72">
        <f t="shared" si="6"/>
        <v>66.666666666666671</v>
      </c>
      <c r="N89" s="56"/>
      <c r="O89" s="74">
        <f t="shared" si="5"/>
        <v>0</v>
      </c>
      <c r="P89" s="73"/>
    </row>
    <row r="90" spans="1:16" customFormat="1" ht="21" customHeight="1">
      <c r="A90" s="108"/>
      <c r="B90" s="124"/>
      <c r="C90" s="139"/>
      <c r="D90" s="79" t="s">
        <v>158</v>
      </c>
      <c r="E90" s="80" t="s">
        <v>159</v>
      </c>
      <c r="F90" s="81" t="s">
        <v>59</v>
      </c>
      <c r="G90" s="82">
        <v>6970608915416</v>
      </c>
      <c r="H90" s="56">
        <v>12</v>
      </c>
      <c r="I90" s="71">
        <v>80</v>
      </c>
      <c r="J90" s="71">
        <v>130</v>
      </c>
      <c r="K90" s="56"/>
      <c r="L90" s="72" t="s">
        <v>20</v>
      </c>
      <c r="M90" s="72">
        <f t="shared" si="6"/>
        <v>66.666666666666671</v>
      </c>
      <c r="N90" s="56"/>
      <c r="O90" s="74">
        <f t="shared" si="5"/>
        <v>0</v>
      </c>
      <c r="P90" s="73"/>
    </row>
    <row r="91" spans="1:16" customFormat="1" ht="21" customHeight="1">
      <c r="A91" s="108"/>
      <c r="B91" s="124"/>
      <c r="C91" s="139"/>
      <c r="D91" s="79" t="s">
        <v>160</v>
      </c>
      <c r="E91" s="80" t="s">
        <v>152</v>
      </c>
      <c r="F91" s="81" t="s">
        <v>59</v>
      </c>
      <c r="G91" s="82">
        <v>6970608915386</v>
      </c>
      <c r="H91" s="56">
        <v>12</v>
      </c>
      <c r="I91" s="71">
        <v>80</v>
      </c>
      <c r="J91" s="71">
        <v>130</v>
      </c>
      <c r="K91" s="56"/>
      <c r="L91" s="72" t="s">
        <v>20</v>
      </c>
      <c r="M91" s="72">
        <f t="shared" si="6"/>
        <v>66.666666666666671</v>
      </c>
      <c r="N91" s="56"/>
      <c r="O91" s="74">
        <f t="shared" si="5"/>
        <v>0</v>
      </c>
      <c r="P91" s="73"/>
    </row>
    <row r="92" spans="1:16" customFormat="1" ht="21" customHeight="1">
      <c r="A92" s="108"/>
      <c r="B92" s="124"/>
      <c r="C92" s="139"/>
      <c r="D92" s="79" t="s">
        <v>161</v>
      </c>
      <c r="E92" s="80" t="s">
        <v>152</v>
      </c>
      <c r="F92" s="81" t="s">
        <v>59</v>
      </c>
      <c r="G92" s="82">
        <v>6970608915348</v>
      </c>
      <c r="H92" s="56">
        <v>12</v>
      </c>
      <c r="I92" s="71">
        <v>80</v>
      </c>
      <c r="J92" s="71">
        <v>130</v>
      </c>
      <c r="K92" s="56"/>
      <c r="L92" s="72" t="s">
        <v>20</v>
      </c>
      <c r="M92" s="72">
        <f t="shared" si="6"/>
        <v>66.666666666666671</v>
      </c>
      <c r="N92" s="56"/>
      <c r="O92" s="74">
        <f t="shared" si="5"/>
        <v>0</v>
      </c>
      <c r="P92" s="73"/>
    </row>
    <row r="93" spans="1:16" customFormat="1" ht="21" customHeight="1">
      <c r="A93" s="108"/>
      <c r="B93" s="124"/>
      <c r="C93" s="139"/>
      <c r="D93" s="79" t="s">
        <v>162</v>
      </c>
      <c r="E93" s="80" t="s">
        <v>149</v>
      </c>
      <c r="F93" s="81" t="s">
        <v>59</v>
      </c>
      <c r="G93" s="82">
        <v>6970608915331</v>
      </c>
      <c r="H93" s="56">
        <v>12</v>
      </c>
      <c r="I93" s="71">
        <v>80</v>
      </c>
      <c r="J93" s="71">
        <v>130</v>
      </c>
      <c r="K93" s="56"/>
      <c r="L93" s="72" t="s">
        <v>20</v>
      </c>
      <c r="M93" s="72">
        <f t="shared" si="6"/>
        <v>66.666666666666671</v>
      </c>
      <c r="N93" s="56"/>
      <c r="O93" s="74">
        <f t="shared" si="5"/>
        <v>0</v>
      </c>
      <c r="P93" s="73"/>
    </row>
    <row r="94" spans="1:16" customFormat="1" ht="21" customHeight="1">
      <c r="A94" s="108"/>
      <c r="B94" s="124"/>
      <c r="C94" s="139"/>
      <c r="D94" s="79" t="s">
        <v>163</v>
      </c>
      <c r="E94" s="80" t="s">
        <v>164</v>
      </c>
      <c r="F94" s="81" t="s">
        <v>59</v>
      </c>
      <c r="G94" s="82">
        <v>6970608915393</v>
      </c>
      <c r="H94" s="56">
        <v>12</v>
      </c>
      <c r="I94" s="71">
        <v>80</v>
      </c>
      <c r="J94" s="71">
        <v>130</v>
      </c>
      <c r="K94" s="56"/>
      <c r="L94" s="72" t="s">
        <v>20</v>
      </c>
      <c r="M94" s="72">
        <f t="shared" si="6"/>
        <v>66.666666666666671</v>
      </c>
      <c r="N94" s="56"/>
      <c r="O94" s="74">
        <f t="shared" si="5"/>
        <v>0</v>
      </c>
      <c r="P94" s="73"/>
    </row>
    <row r="95" spans="1:16" customFormat="1" ht="21" customHeight="1">
      <c r="A95" s="108"/>
      <c r="B95" s="124"/>
      <c r="C95" s="139"/>
      <c r="D95" s="79" t="s">
        <v>165</v>
      </c>
      <c r="E95" s="80" t="s">
        <v>147</v>
      </c>
      <c r="F95" s="81" t="s">
        <v>59</v>
      </c>
      <c r="G95" s="82">
        <v>6970608915355</v>
      </c>
      <c r="H95" s="56">
        <v>12</v>
      </c>
      <c r="I95" s="71">
        <v>80</v>
      </c>
      <c r="J95" s="71">
        <v>130</v>
      </c>
      <c r="K95" s="56"/>
      <c r="L95" s="72" t="s">
        <v>20</v>
      </c>
      <c r="M95" s="72">
        <f t="shared" si="6"/>
        <v>66.666666666666671</v>
      </c>
      <c r="N95" s="56"/>
      <c r="O95" s="74">
        <f t="shared" si="5"/>
        <v>0</v>
      </c>
      <c r="P95" s="73"/>
    </row>
    <row r="96" spans="1:16" ht="24" customHeight="1">
      <c r="A96" s="87" t="s">
        <v>166</v>
      </c>
      <c r="B96" s="87"/>
      <c r="C96" s="87"/>
      <c r="D96" s="87"/>
      <c r="E96" s="87"/>
      <c r="F96" s="87"/>
      <c r="G96" s="88">
        <f>SUM(O4:O95)</f>
        <v>0</v>
      </c>
      <c r="H96" s="89"/>
      <c r="I96" s="89"/>
      <c r="J96" s="89"/>
      <c r="K96" s="89"/>
      <c r="L96" s="89"/>
      <c r="M96" s="89"/>
      <c r="N96" s="89"/>
      <c r="O96" s="89"/>
      <c r="P96" s="90"/>
    </row>
    <row r="97" spans="1:16" ht="30.95" customHeight="1">
      <c r="A97" s="83" t="s">
        <v>167</v>
      </c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3"/>
    </row>
  </sheetData>
  <mergeCells count="44">
    <mergeCell ref="C79:C81"/>
    <mergeCell ref="C83:C95"/>
    <mergeCell ref="P4:P9"/>
    <mergeCell ref="P10:P14"/>
    <mergeCell ref="P15:P21"/>
    <mergeCell ref="P22:P27"/>
    <mergeCell ref="P28:P29"/>
    <mergeCell ref="C31:C34"/>
    <mergeCell ref="C35:C61"/>
    <mergeCell ref="C62:C65"/>
    <mergeCell ref="C66:C69"/>
    <mergeCell ref="C70:C78"/>
    <mergeCell ref="C4:C9"/>
    <mergeCell ref="C10:C14"/>
    <mergeCell ref="C15:C21"/>
    <mergeCell ref="C22:C27"/>
    <mergeCell ref="C28:C29"/>
    <mergeCell ref="A83:A95"/>
    <mergeCell ref="B10:B14"/>
    <mergeCell ref="B22:B27"/>
    <mergeCell ref="B28:B29"/>
    <mergeCell ref="B31:B34"/>
    <mergeCell ref="B35:B61"/>
    <mergeCell ref="B62:B65"/>
    <mergeCell ref="B67:B69"/>
    <mergeCell ref="B70:B78"/>
    <mergeCell ref="B79:B81"/>
    <mergeCell ref="B83:B95"/>
    <mergeCell ref="N1:P1"/>
    <mergeCell ref="O2:P2"/>
    <mergeCell ref="A96:F96"/>
    <mergeCell ref="G96:P96"/>
    <mergeCell ref="B97:P97"/>
    <mergeCell ref="A4:A9"/>
    <mergeCell ref="A10:A14"/>
    <mergeCell ref="A15:A21"/>
    <mergeCell ref="A22:A27"/>
    <mergeCell ref="A28:A29"/>
    <mergeCell ref="A31:A34"/>
    <mergeCell ref="A35:A61"/>
    <mergeCell ref="A62:A65"/>
    <mergeCell ref="A66:A69"/>
    <mergeCell ref="A70:A78"/>
    <mergeCell ref="A79:A81"/>
  </mergeCells>
  <phoneticPr fontId="11" type="noConversion"/>
  <conditionalFormatting sqref="G1">
    <cfRule type="duplicateValues" dxfId="5" priority="2"/>
  </conditionalFormatting>
  <conditionalFormatting sqref="G4:G14">
    <cfRule type="duplicateValues" dxfId="4" priority="3"/>
    <cfRule type="duplicateValues" dxfId="3" priority="4"/>
  </conditionalFormatting>
  <conditionalFormatting sqref="G15:G95">
    <cfRule type="duplicateValues" dxfId="2" priority="5"/>
  </conditionalFormatting>
  <conditionalFormatting sqref="G1:G96 G98:G1048576">
    <cfRule type="duplicateValues" dxfId="1" priority="1"/>
  </conditionalFormatting>
  <conditionalFormatting sqref="G1:G3 G15:G96 G98:G1048576">
    <cfRule type="duplicateValues" dxfId="0" priority="6"/>
  </conditionalFormatting>
  <printOptions horizontalCentered="1"/>
  <pageMargins left="0" right="0" top="0" bottom="0" header="0.31496062992126" footer="0.31496062992126"/>
  <pageSetup paperSize="9" scale="64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51"/>
  <sheetViews>
    <sheetView showGridLines="0" workbookViewId="0">
      <pane ySplit="2" topLeftCell="A11" activePane="bottomLeft" state="frozen"/>
      <selection pane="bottomLeft" activeCell="D23" sqref="D23"/>
    </sheetView>
  </sheetViews>
  <sheetFormatPr defaultColWidth="9" defaultRowHeight="24" customHeight="1"/>
  <cols>
    <col min="1" max="1" width="5.125" style="16" customWidth="1"/>
    <col min="2" max="2" width="22.625" style="16" customWidth="1"/>
    <col min="3" max="3" width="38.375" style="16" customWidth="1"/>
    <col min="4" max="4" width="12" style="17" customWidth="1"/>
    <col min="5" max="5" width="6.75" style="16" customWidth="1"/>
    <col min="6" max="6" width="8.125" style="18" customWidth="1"/>
    <col min="7" max="7" width="13.125" style="19" hidden="1" customWidth="1"/>
    <col min="8" max="8" width="13.625" style="19" hidden="1" customWidth="1"/>
    <col min="9" max="16384" width="9" style="16"/>
  </cols>
  <sheetData>
    <row r="1" spans="1:8" ht="15" customHeight="1">
      <c r="A1" s="20"/>
      <c r="B1" s="20"/>
      <c r="C1" s="20"/>
      <c r="D1" s="21"/>
      <c r="E1" s="20"/>
      <c r="F1" s="22"/>
    </row>
    <row r="2" spans="1:8" s="15" customFormat="1" ht="38.1" customHeight="1">
      <c r="A2" s="23" t="s">
        <v>0</v>
      </c>
      <c r="B2" s="23" t="s">
        <v>1</v>
      </c>
      <c r="C2" s="23" t="s">
        <v>3</v>
      </c>
      <c r="D2" s="24" t="s">
        <v>4</v>
      </c>
      <c r="E2" s="25" t="s">
        <v>5</v>
      </c>
      <c r="F2" s="26" t="s">
        <v>168</v>
      </c>
      <c r="G2" s="27" t="s">
        <v>169</v>
      </c>
      <c r="H2" s="27" t="s">
        <v>170</v>
      </c>
    </row>
    <row r="3" spans="1:8" ht="24" customHeight="1">
      <c r="A3" s="28">
        <v>1</v>
      </c>
      <c r="B3" s="143"/>
      <c r="C3" s="29" t="s">
        <v>171</v>
      </c>
      <c r="D3" s="30" t="s">
        <v>89</v>
      </c>
      <c r="E3" s="31" t="s">
        <v>19</v>
      </c>
      <c r="F3" s="32">
        <v>1</v>
      </c>
      <c r="G3" s="33" t="s">
        <v>172</v>
      </c>
      <c r="H3" s="33" t="s">
        <v>173</v>
      </c>
    </row>
    <row r="4" spans="1:8" ht="24" customHeight="1">
      <c r="A4" s="28">
        <v>2</v>
      </c>
      <c r="B4" s="143"/>
      <c r="C4" s="29" t="s">
        <v>174</v>
      </c>
      <c r="D4" s="30" t="s">
        <v>89</v>
      </c>
      <c r="E4" s="31" t="s">
        <v>19</v>
      </c>
      <c r="F4" s="32">
        <v>1</v>
      </c>
      <c r="G4" s="33" t="s">
        <v>175</v>
      </c>
      <c r="H4" s="33" t="s">
        <v>176</v>
      </c>
    </row>
    <row r="5" spans="1:8" ht="24" customHeight="1">
      <c r="A5" s="28">
        <v>3</v>
      </c>
      <c r="B5" s="143"/>
      <c r="C5" s="29" t="s">
        <v>177</v>
      </c>
      <c r="D5" s="30" t="s">
        <v>82</v>
      </c>
      <c r="E5" s="31" t="s">
        <v>19</v>
      </c>
      <c r="F5" s="32">
        <v>1</v>
      </c>
      <c r="G5" s="33" t="s">
        <v>178</v>
      </c>
      <c r="H5" s="33" t="s">
        <v>179</v>
      </c>
    </row>
    <row r="6" spans="1:8" ht="24" customHeight="1">
      <c r="A6" s="28">
        <v>4</v>
      </c>
      <c r="B6" s="143"/>
      <c r="C6" s="29" t="s">
        <v>180</v>
      </c>
      <c r="D6" s="30" t="s">
        <v>89</v>
      </c>
      <c r="E6" s="31" t="s">
        <v>19</v>
      </c>
      <c r="F6" s="32">
        <v>1</v>
      </c>
      <c r="G6" s="33" t="s">
        <v>181</v>
      </c>
      <c r="H6" s="33" t="s">
        <v>182</v>
      </c>
    </row>
    <row r="7" spans="1:8" ht="24" customHeight="1">
      <c r="A7" s="28">
        <v>5</v>
      </c>
      <c r="B7" s="143"/>
      <c r="C7" s="29" t="s">
        <v>183</v>
      </c>
      <c r="D7" s="30" t="s">
        <v>89</v>
      </c>
      <c r="E7" s="31" t="s">
        <v>19</v>
      </c>
      <c r="F7" s="32">
        <v>1</v>
      </c>
      <c r="G7" s="33" t="s">
        <v>184</v>
      </c>
      <c r="H7" s="33" t="s">
        <v>185</v>
      </c>
    </row>
    <row r="8" spans="1:8" ht="24" customHeight="1">
      <c r="A8" s="28">
        <v>6</v>
      </c>
      <c r="B8" s="143"/>
      <c r="C8" s="29" t="s">
        <v>186</v>
      </c>
      <c r="D8" s="30" t="s">
        <v>187</v>
      </c>
      <c r="E8" s="31" t="s">
        <v>65</v>
      </c>
      <c r="F8" s="32"/>
      <c r="G8" s="33" t="s">
        <v>188</v>
      </c>
      <c r="H8" s="33" t="s">
        <v>189</v>
      </c>
    </row>
    <row r="9" spans="1:8" ht="24" customHeight="1">
      <c r="A9" s="28">
        <v>7</v>
      </c>
      <c r="B9" s="143"/>
      <c r="C9" s="29" t="s">
        <v>190</v>
      </c>
      <c r="D9" s="30" t="s">
        <v>187</v>
      </c>
      <c r="E9" s="31" t="s">
        <v>65</v>
      </c>
      <c r="F9" s="32"/>
      <c r="G9" s="33" t="s">
        <v>191</v>
      </c>
      <c r="H9" s="33" t="s">
        <v>192</v>
      </c>
    </row>
    <row r="10" spans="1:8" ht="24" customHeight="1">
      <c r="A10" s="28">
        <v>8</v>
      </c>
      <c r="B10" s="143"/>
      <c r="C10" s="29" t="s">
        <v>193</v>
      </c>
      <c r="D10" s="30" t="s">
        <v>187</v>
      </c>
      <c r="E10" s="31" t="s">
        <v>65</v>
      </c>
      <c r="F10" s="32"/>
      <c r="G10" s="33" t="s">
        <v>194</v>
      </c>
      <c r="H10" s="33" t="s">
        <v>195</v>
      </c>
    </row>
    <row r="11" spans="1:8" ht="24" customHeight="1">
      <c r="A11" s="28">
        <v>9</v>
      </c>
      <c r="B11" s="143"/>
      <c r="C11" s="29" t="s">
        <v>196</v>
      </c>
      <c r="D11" s="30" t="s">
        <v>187</v>
      </c>
      <c r="E11" s="31" t="s">
        <v>65</v>
      </c>
      <c r="F11" s="32"/>
      <c r="G11" s="33" t="s">
        <v>197</v>
      </c>
      <c r="H11" s="33" t="s">
        <v>198</v>
      </c>
    </row>
    <row r="12" spans="1:8" ht="24" customHeight="1">
      <c r="A12" s="28">
        <v>10</v>
      </c>
      <c r="B12" s="143"/>
      <c r="C12" s="29" t="s">
        <v>199</v>
      </c>
      <c r="D12" s="30" t="s">
        <v>187</v>
      </c>
      <c r="E12" s="31" t="s">
        <v>65</v>
      </c>
      <c r="F12" s="32"/>
      <c r="G12" s="33" t="s">
        <v>200</v>
      </c>
      <c r="H12" s="33" t="s">
        <v>201</v>
      </c>
    </row>
    <row r="13" spans="1:8" ht="27.95" customHeight="1">
      <c r="A13" s="28">
        <v>11</v>
      </c>
      <c r="B13" s="144"/>
      <c r="C13" s="29" t="s">
        <v>202</v>
      </c>
      <c r="D13" s="30" t="s">
        <v>203</v>
      </c>
      <c r="E13" s="31" t="s">
        <v>19</v>
      </c>
      <c r="F13" s="32">
        <v>1</v>
      </c>
      <c r="G13" s="33" t="s">
        <v>204</v>
      </c>
      <c r="H13" s="33" t="s">
        <v>205</v>
      </c>
    </row>
    <row r="14" spans="1:8" ht="27.95" customHeight="1">
      <c r="A14" s="28">
        <v>12</v>
      </c>
      <c r="B14" s="144"/>
      <c r="C14" s="29" t="s">
        <v>206</v>
      </c>
      <c r="D14" s="30" t="s">
        <v>203</v>
      </c>
      <c r="E14" s="31" t="s">
        <v>19</v>
      </c>
      <c r="F14" s="32">
        <v>1</v>
      </c>
      <c r="G14" s="33" t="s">
        <v>207</v>
      </c>
      <c r="H14" s="33" t="s">
        <v>208</v>
      </c>
    </row>
    <row r="15" spans="1:8" ht="27.95" customHeight="1">
      <c r="A15" s="28">
        <v>13</v>
      </c>
      <c r="B15" s="144"/>
      <c r="C15" s="29" t="s">
        <v>209</v>
      </c>
      <c r="D15" s="30" t="s">
        <v>203</v>
      </c>
      <c r="E15" s="31" t="s">
        <v>19</v>
      </c>
      <c r="F15" s="32">
        <v>1</v>
      </c>
      <c r="G15" s="33" t="s">
        <v>210</v>
      </c>
      <c r="H15" s="33" t="s">
        <v>211</v>
      </c>
    </row>
    <row r="16" spans="1:8" ht="102.75" customHeight="1">
      <c r="A16" s="28">
        <v>14</v>
      </c>
      <c r="B16" s="34"/>
      <c r="C16" s="29" t="s">
        <v>212</v>
      </c>
      <c r="D16" s="30" t="s">
        <v>213</v>
      </c>
      <c r="E16" s="31" t="s">
        <v>65</v>
      </c>
      <c r="F16" s="32">
        <v>2</v>
      </c>
      <c r="G16" s="33" t="s">
        <v>214</v>
      </c>
      <c r="H16" s="33" t="s">
        <v>215</v>
      </c>
    </row>
    <row r="17" spans="1:8" ht="99.95" customHeight="1">
      <c r="A17" s="28">
        <v>15</v>
      </c>
      <c r="B17" s="34"/>
      <c r="C17" s="29" t="s">
        <v>216</v>
      </c>
      <c r="D17" s="30" t="s">
        <v>213</v>
      </c>
      <c r="E17" s="31" t="s">
        <v>65</v>
      </c>
      <c r="F17" s="32">
        <v>2</v>
      </c>
      <c r="G17" s="33" t="s">
        <v>217</v>
      </c>
      <c r="H17" s="33" t="s">
        <v>218</v>
      </c>
    </row>
    <row r="18" spans="1:8" ht="24" customHeight="1">
      <c r="A18" s="28">
        <v>16</v>
      </c>
      <c r="B18" s="144"/>
      <c r="C18" s="29" t="s">
        <v>219</v>
      </c>
      <c r="D18" s="30" t="s">
        <v>220</v>
      </c>
      <c r="E18" s="31" t="s">
        <v>33</v>
      </c>
      <c r="F18" s="32">
        <v>1</v>
      </c>
      <c r="G18" s="33" t="s">
        <v>221</v>
      </c>
      <c r="H18" s="33" t="s">
        <v>222</v>
      </c>
    </row>
    <row r="19" spans="1:8" ht="24" customHeight="1">
      <c r="A19" s="28">
        <v>17</v>
      </c>
      <c r="B19" s="144"/>
      <c r="C19" s="29" t="s">
        <v>223</v>
      </c>
      <c r="D19" s="30" t="s">
        <v>58</v>
      </c>
      <c r="E19" s="31" t="s">
        <v>33</v>
      </c>
      <c r="F19" s="32">
        <v>1</v>
      </c>
      <c r="G19" s="33" t="s">
        <v>224</v>
      </c>
      <c r="H19" s="33" t="s">
        <v>225</v>
      </c>
    </row>
    <row r="20" spans="1:8" ht="24" customHeight="1">
      <c r="A20" s="28">
        <v>18</v>
      </c>
      <c r="B20" s="144"/>
      <c r="C20" s="29" t="s">
        <v>226</v>
      </c>
      <c r="D20" s="30" t="s">
        <v>61</v>
      </c>
      <c r="E20" s="31" t="s">
        <v>33</v>
      </c>
      <c r="F20" s="32">
        <v>1</v>
      </c>
      <c r="G20" s="33" t="s">
        <v>227</v>
      </c>
      <c r="H20" s="33" t="s">
        <v>228</v>
      </c>
    </row>
    <row r="21" spans="1:8" ht="24" customHeight="1">
      <c r="A21" s="28">
        <v>19</v>
      </c>
      <c r="B21" s="144"/>
      <c r="C21" s="29" t="s">
        <v>229</v>
      </c>
      <c r="D21" s="30" t="s">
        <v>61</v>
      </c>
      <c r="E21" s="31" t="s">
        <v>33</v>
      </c>
      <c r="F21" s="32">
        <v>1</v>
      </c>
      <c r="G21" s="33" t="s">
        <v>230</v>
      </c>
      <c r="H21" s="33" t="s">
        <v>231</v>
      </c>
    </row>
    <row r="22" spans="1:8" ht="24" customHeight="1">
      <c r="A22" s="28">
        <v>20</v>
      </c>
      <c r="B22" s="144"/>
      <c r="C22" s="29" t="s">
        <v>232</v>
      </c>
      <c r="D22" s="30" t="s">
        <v>102</v>
      </c>
      <c r="E22" s="31" t="s">
        <v>33</v>
      </c>
      <c r="F22" s="32">
        <v>1</v>
      </c>
      <c r="G22" s="33" t="s">
        <v>233</v>
      </c>
      <c r="H22" s="33" t="s">
        <v>234</v>
      </c>
    </row>
    <row r="23" spans="1:8" ht="24" customHeight="1">
      <c r="A23" s="28">
        <v>21</v>
      </c>
      <c r="B23" s="144"/>
      <c r="C23" s="29" t="s">
        <v>235</v>
      </c>
      <c r="D23" s="30" t="s">
        <v>58</v>
      </c>
      <c r="E23" s="31" t="s">
        <v>33</v>
      </c>
      <c r="F23" s="32">
        <v>1</v>
      </c>
      <c r="G23" s="33" t="s">
        <v>236</v>
      </c>
      <c r="H23" s="33" t="s">
        <v>237</v>
      </c>
    </row>
    <row r="24" spans="1:8" ht="24" customHeight="1">
      <c r="A24" s="28">
        <v>22</v>
      </c>
      <c r="B24" s="144"/>
      <c r="C24" s="29" t="s">
        <v>238</v>
      </c>
      <c r="D24" s="30" t="s">
        <v>89</v>
      </c>
      <c r="E24" s="31" t="s">
        <v>33</v>
      </c>
      <c r="F24" s="32">
        <v>1</v>
      </c>
      <c r="G24" s="33" t="s">
        <v>239</v>
      </c>
      <c r="H24" s="33" t="s">
        <v>240</v>
      </c>
    </row>
    <row r="25" spans="1:8" ht="24" customHeight="1">
      <c r="A25" s="28">
        <v>23</v>
      </c>
      <c r="B25" s="144"/>
      <c r="C25" s="29" t="s">
        <v>241</v>
      </c>
      <c r="D25" s="30" t="s">
        <v>106</v>
      </c>
      <c r="E25" s="31" t="s">
        <v>33</v>
      </c>
      <c r="F25" s="32">
        <v>1</v>
      </c>
      <c r="G25" s="33" t="s">
        <v>242</v>
      </c>
      <c r="H25" s="33" t="s">
        <v>243</v>
      </c>
    </row>
    <row r="26" spans="1:8" ht="24" customHeight="1">
      <c r="A26" s="28">
        <v>24</v>
      </c>
      <c r="B26" s="144"/>
      <c r="C26" s="29" t="s">
        <v>244</v>
      </c>
      <c r="D26" s="30" t="s">
        <v>77</v>
      </c>
      <c r="E26" s="31" t="s">
        <v>33</v>
      </c>
      <c r="F26" s="32">
        <v>1</v>
      </c>
      <c r="G26" s="33" t="s">
        <v>245</v>
      </c>
      <c r="H26" s="33" t="s">
        <v>246</v>
      </c>
    </row>
    <row r="27" spans="1:8" ht="24" customHeight="1">
      <c r="A27" s="28">
        <v>25</v>
      </c>
      <c r="B27" s="144"/>
      <c r="C27" s="29" t="s">
        <v>247</v>
      </c>
      <c r="D27" s="30" t="s">
        <v>61</v>
      </c>
      <c r="E27" s="31" t="s">
        <v>33</v>
      </c>
      <c r="F27" s="32">
        <v>1</v>
      </c>
      <c r="G27" s="33" t="s">
        <v>248</v>
      </c>
      <c r="H27" s="33" t="s">
        <v>249</v>
      </c>
    </row>
    <row r="28" spans="1:8" ht="24" customHeight="1">
      <c r="A28" s="28">
        <v>26</v>
      </c>
      <c r="B28" s="144"/>
      <c r="C28" s="29" t="s">
        <v>250</v>
      </c>
      <c r="D28" s="30" t="s">
        <v>68</v>
      </c>
      <c r="E28" s="31" t="s">
        <v>33</v>
      </c>
      <c r="F28" s="32">
        <v>1</v>
      </c>
      <c r="G28" s="33" t="s">
        <v>251</v>
      </c>
      <c r="H28" s="33" t="s">
        <v>252</v>
      </c>
    </row>
    <row r="29" spans="1:8" ht="24" customHeight="1">
      <c r="A29" s="28">
        <v>27</v>
      </c>
      <c r="B29" s="144"/>
      <c r="C29" s="29" t="s">
        <v>253</v>
      </c>
      <c r="D29" s="30" t="s">
        <v>58</v>
      </c>
      <c r="E29" s="31" t="s">
        <v>33</v>
      </c>
      <c r="F29" s="32">
        <v>1</v>
      </c>
      <c r="G29" s="33" t="s">
        <v>254</v>
      </c>
      <c r="H29" s="33" t="s">
        <v>255</v>
      </c>
    </row>
    <row r="30" spans="1:8" ht="24" customHeight="1">
      <c r="A30" s="28">
        <v>28</v>
      </c>
      <c r="B30" s="144"/>
      <c r="C30" s="29" t="s">
        <v>256</v>
      </c>
      <c r="D30" s="30" t="s">
        <v>49</v>
      </c>
      <c r="E30" s="31" t="s">
        <v>33</v>
      </c>
      <c r="F30" s="32">
        <v>1</v>
      </c>
      <c r="G30" s="33" t="s">
        <v>257</v>
      </c>
      <c r="H30" s="33" t="s">
        <v>258</v>
      </c>
    </row>
    <row r="31" spans="1:8" ht="24" customHeight="1">
      <c r="A31" s="28">
        <v>29</v>
      </c>
      <c r="B31" s="144"/>
      <c r="C31" s="29" t="s">
        <v>259</v>
      </c>
      <c r="D31" s="30" t="s">
        <v>260</v>
      </c>
      <c r="E31" s="31" t="s">
        <v>33</v>
      </c>
      <c r="F31" s="32">
        <v>1</v>
      </c>
      <c r="G31" s="33" t="s">
        <v>261</v>
      </c>
      <c r="H31" s="33" t="s">
        <v>262</v>
      </c>
    </row>
    <row r="32" spans="1:8" ht="24" customHeight="1">
      <c r="A32" s="28">
        <v>30</v>
      </c>
      <c r="B32" s="144"/>
      <c r="C32" s="29" t="s">
        <v>263</v>
      </c>
      <c r="D32" s="30" t="s">
        <v>61</v>
      </c>
      <c r="E32" s="31" t="s">
        <v>33</v>
      </c>
      <c r="F32" s="32">
        <v>1</v>
      </c>
      <c r="G32" s="33" t="s">
        <v>264</v>
      </c>
      <c r="H32" s="33" t="s">
        <v>265</v>
      </c>
    </row>
    <row r="33" spans="1:8" ht="27.95" customHeight="1">
      <c r="A33" s="28">
        <v>31</v>
      </c>
      <c r="B33" s="144"/>
      <c r="C33" s="29" t="s">
        <v>266</v>
      </c>
      <c r="D33" s="30" t="s">
        <v>68</v>
      </c>
      <c r="E33" s="31" t="s">
        <v>33</v>
      </c>
      <c r="F33" s="32">
        <v>1</v>
      </c>
      <c r="G33" s="33" t="s">
        <v>267</v>
      </c>
      <c r="H33" s="33" t="s">
        <v>268</v>
      </c>
    </row>
    <row r="34" spans="1:8" ht="107.1" customHeight="1">
      <c r="A34" s="28">
        <v>32</v>
      </c>
      <c r="B34" s="34"/>
      <c r="C34" s="29" t="s">
        <v>269</v>
      </c>
      <c r="D34" s="30" t="s">
        <v>144</v>
      </c>
      <c r="E34" s="31" t="s">
        <v>59</v>
      </c>
      <c r="F34" s="32">
        <v>1</v>
      </c>
      <c r="G34" s="33" t="s">
        <v>270</v>
      </c>
      <c r="H34" s="33" t="s">
        <v>271</v>
      </c>
    </row>
    <row r="35" spans="1:8" ht="24" customHeight="1">
      <c r="A35" s="28">
        <v>33</v>
      </c>
      <c r="B35" s="144"/>
      <c r="C35" s="29" t="s">
        <v>272</v>
      </c>
      <c r="D35" s="30" t="s">
        <v>106</v>
      </c>
      <c r="E35" s="31" t="s">
        <v>19</v>
      </c>
      <c r="F35" s="32"/>
      <c r="G35" s="33" t="s">
        <v>273</v>
      </c>
      <c r="H35" s="33" t="s">
        <v>274</v>
      </c>
    </row>
    <row r="36" spans="1:8" ht="24" customHeight="1">
      <c r="A36" s="28">
        <v>34</v>
      </c>
      <c r="B36" s="144"/>
      <c r="C36" s="29" t="s">
        <v>275</v>
      </c>
      <c r="D36" s="30" t="s">
        <v>106</v>
      </c>
      <c r="E36" s="31" t="s">
        <v>19</v>
      </c>
      <c r="F36" s="32"/>
      <c r="G36" s="33" t="s">
        <v>276</v>
      </c>
      <c r="H36" s="33" t="s">
        <v>277</v>
      </c>
    </row>
    <row r="37" spans="1:8" ht="24" customHeight="1">
      <c r="A37" s="28">
        <v>35</v>
      </c>
      <c r="B37" s="144"/>
      <c r="C37" s="29" t="s">
        <v>278</v>
      </c>
      <c r="D37" s="30" t="s">
        <v>106</v>
      </c>
      <c r="E37" s="31" t="s">
        <v>19</v>
      </c>
      <c r="F37" s="32"/>
      <c r="G37" s="33" t="s">
        <v>279</v>
      </c>
      <c r="H37" s="33" t="s">
        <v>280</v>
      </c>
    </row>
    <row r="38" spans="1:8" ht="24" customHeight="1">
      <c r="A38" s="28">
        <v>36</v>
      </c>
      <c r="B38" s="144"/>
      <c r="C38" s="29" t="s">
        <v>281</v>
      </c>
      <c r="D38" s="30" t="s">
        <v>106</v>
      </c>
      <c r="E38" s="31" t="s">
        <v>19</v>
      </c>
      <c r="F38" s="32"/>
      <c r="G38" s="33" t="s">
        <v>282</v>
      </c>
      <c r="H38" s="33" t="s">
        <v>283</v>
      </c>
    </row>
    <row r="39" spans="1:8" ht="24" customHeight="1">
      <c r="A39" s="28">
        <v>37</v>
      </c>
      <c r="B39" s="144"/>
      <c r="C39" s="29" t="s">
        <v>284</v>
      </c>
      <c r="D39" s="30" t="s">
        <v>106</v>
      </c>
      <c r="E39" s="31" t="s">
        <v>19</v>
      </c>
      <c r="F39" s="32"/>
      <c r="G39" s="33" t="s">
        <v>285</v>
      </c>
      <c r="H39" s="33" t="s">
        <v>286</v>
      </c>
    </row>
    <row r="40" spans="1:8" ht="24" customHeight="1">
      <c r="A40" s="28">
        <v>38</v>
      </c>
      <c r="B40" s="144"/>
      <c r="C40" s="29" t="s">
        <v>287</v>
      </c>
      <c r="D40" s="30" t="s">
        <v>106</v>
      </c>
      <c r="E40" s="31" t="s">
        <v>19</v>
      </c>
      <c r="F40" s="32"/>
      <c r="G40" s="33" t="s">
        <v>288</v>
      </c>
      <c r="H40" s="33" t="s">
        <v>289</v>
      </c>
    </row>
    <row r="41" spans="1:8" ht="27.95" customHeight="1">
      <c r="A41" s="28">
        <v>39</v>
      </c>
      <c r="B41" s="144"/>
      <c r="C41" s="29" t="s">
        <v>290</v>
      </c>
      <c r="D41" s="30" t="s">
        <v>291</v>
      </c>
      <c r="E41" s="31" t="s">
        <v>33</v>
      </c>
      <c r="F41" s="32"/>
      <c r="G41" s="33" t="s">
        <v>292</v>
      </c>
      <c r="H41" s="33" t="s">
        <v>293</v>
      </c>
    </row>
    <row r="42" spans="1:8" ht="27.95" customHeight="1">
      <c r="A42" s="28">
        <v>40</v>
      </c>
      <c r="B42" s="144"/>
      <c r="C42" s="29" t="s">
        <v>294</v>
      </c>
      <c r="D42" s="30" t="s">
        <v>291</v>
      </c>
      <c r="E42" s="31" t="s">
        <v>33</v>
      </c>
      <c r="F42" s="32"/>
      <c r="G42" s="33" t="s">
        <v>295</v>
      </c>
      <c r="H42" s="33" t="s">
        <v>296</v>
      </c>
    </row>
    <row r="43" spans="1:8" ht="27.95" customHeight="1">
      <c r="A43" s="28">
        <v>41</v>
      </c>
      <c r="B43" s="144"/>
      <c r="C43" s="29" t="s">
        <v>297</v>
      </c>
      <c r="D43" s="30" t="s">
        <v>291</v>
      </c>
      <c r="E43" s="31" t="s">
        <v>33</v>
      </c>
      <c r="F43" s="32"/>
      <c r="G43" s="33" t="s">
        <v>298</v>
      </c>
      <c r="H43" s="33" t="s">
        <v>299</v>
      </c>
    </row>
    <row r="44" spans="1:8" ht="33.950000000000003" customHeight="1">
      <c r="A44" s="28">
        <v>42</v>
      </c>
      <c r="B44" s="144"/>
      <c r="C44" s="35" t="s">
        <v>300</v>
      </c>
      <c r="D44" s="30" t="s">
        <v>301</v>
      </c>
      <c r="E44" s="31" t="s">
        <v>19</v>
      </c>
      <c r="F44" s="32"/>
      <c r="G44" s="33" t="s">
        <v>302</v>
      </c>
      <c r="H44" s="33" t="s">
        <v>303</v>
      </c>
    </row>
    <row r="45" spans="1:8" ht="33.950000000000003" customHeight="1">
      <c r="A45" s="28">
        <v>43</v>
      </c>
      <c r="B45" s="144"/>
      <c r="C45" s="36" t="s">
        <v>304</v>
      </c>
      <c r="D45" s="30" t="s">
        <v>301</v>
      </c>
      <c r="E45" s="31" t="s">
        <v>19</v>
      </c>
      <c r="F45" s="32"/>
      <c r="G45" s="33" t="s">
        <v>305</v>
      </c>
      <c r="H45" s="33" t="s">
        <v>306</v>
      </c>
    </row>
    <row r="46" spans="1:8" ht="33.950000000000003" customHeight="1">
      <c r="A46" s="28">
        <v>44</v>
      </c>
      <c r="B46" s="144"/>
      <c r="C46" s="36" t="s">
        <v>307</v>
      </c>
      <c r="D46" s="30" t="s">
        <v>301</v>
      </c>
      <c r="E46" s="31" t="s">
        <v>19</v>
      </c>
      <c r="F46" s="32"/>
      <c r="G46" s="33" t="s">
        <v>308</v>
      </c>
      <c r="H46" s="33" t="s">
        <v>309</v>
      </c>
    </row>
    <row r="47" spans="1:8" ht="33.950000000000003" customHeight="1">
      <c r="A47" s="28">
        <v>45</v>
      </c>
      <c r="B47" s="144"/>
      <c r="C47" s="36" t="s">
        <v>310</v>
      </c>
      <c r="D47" s="30" t="s">
        <v>301</v>
      </c>
      <c r="E47" s="31" t="s">
        <v>19</v>
      </c>
      <c r="F47" s="32"/>
      <c r="G47" s="33" t="s">
        <v>311</v>
      </c>
      <c r="H47" s="33" t="s">
        <v>312</v>
      </c>
    </row>
    <row r="48" spans="1:8" ht="33.950000000000003" customHeight="1">
      <c r="A48" s="28">
        <v>46</v>
      </c>
      <c r="B48" s="144"/>
      <c r="C48" s="36" t="s">
        <v>313</v>
      </c>
      <c r="D48" s="30" t="s">
        <v>301</v>
      </c>
      <c r="E48" s="31" t="s">
        <v>19</v>
      </c>
      <c r="F48" s="32"/>
      <c r="G48" s="33" t="s">
        <v>314</v>
      </c>
      <c r="H48" s="33" t="s">
        <v>315</v>
      </c>
    </row>
    <row r="49" spans="1:8" ht="33.950000000000003" customHeight="1">
      <c r="A49" s="28">
        <v>47</v>
      </c>
      <c r="B49" s="144"/>
      <c r="C49" s="36" t="s">
        <v>316</v>
      </c>
      <c r="D49" s="30" t="s">
        <v>301</v>
      </c>
      <c r="E49" s="31" t="s">
        <v>19</v>
      </c>
      <c r="F49" s="32"/>
      <c r="G49" s="33" t="s">
        <v>317</v>
      </c>
      <c r="H49" s="33" t="s">
        <v>318</v>
      </c>
    </row>
    <row r="50" spans="1:8" ht="33.950000000000003" customHeight="1">
      <c r="A50" s="28">
        <v>48</v>
      </c>
      <c r="B50" s="34"/>
      <c r="C50" s="36" t="s">
        <v>319</v>
      </c>
      <c r="D50" s="30" t="s">
        <v>320</v>
      </c>
      <c r="E50" s="31" t="s">
        <v>321</v>
      </c>
      <c r="F50" s="32"/>
      <c r="G50" s="33" t="s">
        <v>322</v>
      </c>
      <c r="H50" s="33" t="s">
        <v>323</v>
      </c>
    </row>
    <row r="51" spans="1:8" ht="24" customHeight="1">
      <c r="D51" s="37">
        <v>44423</v>
      </c>
    </row>
  </sheetData>
  <mergeCells count="8">
    <mergeCell ref="B41:B43"/>
    <mergeCell ref="B44:B46"/>
    <mergeCell ref="B47:B49"/>
    <mergeCell ref="B3:B7"/>
    <mergeCell ref="B8:B12"/>
    <mergeCell ref="B13:B15"/>
    <mergeCell ref="B18:B33"/>
    <mergeCell ref="B35:B40"/>
  </mergeCells>
  <phoneticPr fontId="11" type="noConversion"/>
  <dataValidations count="1">
    <dataValidation type="textLength" operator="equal" allowBlank="1" showInputMessage="1" showErrorMessage="1" error="输入错误" sqref="G36" xr:uid="{00000000-0002-0000-0100-000000000000}">
      <formula1>8</formula1>
    </dataValidation>
  </dataValidations>
  <printOptions horizontalCentered="1"/>
  <pageMargins left="0" right="0" top="0" bottom="0" header="0.31496062992126" footer="0.31496062992126"/>
  <pageSetup paperSize="9" orientation="portrait"/>
  <ignoredErrors>
    <ignoredError sqref="G3:H50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Q8"/>
  <sheetViews>
    <sheetView showGridLines="0" workbookViewId="0">
      <selection activeCell="D23" sqref="D23"/>
    </sheetView>
  </sheetViews>
  <sheetFormatPr defaultColWidth="9" defaultRowHeight="13.5"/>
  <cols>
    <col min="3" max="3" width="36" customWidth="1"/>
  </cols>
  <sheetData>
    <row r="1" spans="1:17" s="1" customFormat="1" ht="24.75" customHeight="1">
      <c r="A1" s="4"/>
      <c r="D1" s="4"/>
      <c r="E1" s="4"/>
      <c r="F1" s="4"/>
      <c r="G1" s="4"/>
      <c r="H1" s="4"/>
      <c r="K1" s="4"/>
      <c r="N1" s="4"/>
    </row>
    <row r="2" spans="1:17" s="1" customFormat="1" ht="42" customHeight="1">
      <c r="A2" s="4"/>
      <c r="B2" s="5"/>
      <c r="C2" s="5"/>
      <c r="D2" s="6" t="s">
        <v>324</v>
      </c>
      <c r="E2" s="5"/>
      <c r="F2" s="5"/>
      <c r="G2" s="4"/>
      <c r="H2" s="4"/>
      <c r="K2" s="4"/>
      <c r="N2" s="4"/>
    </row>
    <row r="3" spans="1:17" s="2" customFormat="1" ht="33.950000000000003" customHeight="1">
      <c r="A3" s="7" t="s">
        <v>0</v>
      </c>
      <c r="B3" s="7" t="s">
        <v>1</v>
      </c>
      <c r="C3" s="7" t="s">
        <v>3</v>
      </c>
      <c r="D3" s="7" t="s">
        <v>4</v>
      </c>
      <c r="E3" s="7" t="s">
        <v>5</v>
      </c>
      <c r="F3" s="7" t="s">
        <v>325</v>
      </c>
      <c r="G3" s="7" t="s">
        <v>326</v>
      </c>
      <c r="H3" s="7" t="s">
        <v>327</v>
      </c>
      <c r="I3" s="7" t="s">
        <v>328</v>
      </c>
      <c r="J3" s="7" t="s">
        <v>329</v>
      </c>
      <c r="K3" s="7" t="s">
        <v>330</v>
      </c>
      <c r="L3" s="7" t="s">
        <v>331</v>
      </c>
      <c r="M3" s="7" t="s">
        <v>14</v>
      </c>
      <c r="N3" s="7" t="s">
        <v>332</v>
      </c>
      <c r="O3" s="7" t="s">
        <v>15</v>
      </c>
      <c r="P3" s="14" t="s">
        <v>169</v>
      </c>
      <c r="Q3" s="14" t="s">
        <v>333</v>
      </c>
    </row>
    <row r="4" spans="1:17" s="3" customFormat="1" ht="33" customHeight="1">
      <c r="A4" s="8">
        <v>1</v>
      </c>
      <c r="B4" s="9"/>
      <c r="C4" s="9" t="s">
        <v>334</v>
      </c>
      <c r="D4" s="8" t="s">
        <v>335</v>
      </c>
      <c r="E4" s="8" t="s">
        <v>321</v>
      </c>
      <c r="F4" s="8">
        <v>14.5</v>
      </c>
      <c r="G4" s="8">
        <v>25</v>
      </c>
      <c r="H4" s="8">
        <v>50</v>
      </c>
      <c r="I4" s="8" t="s">
        <v>336</v>
      </c>
      <c r="J4" s="8" t="s">
        <v>337</v>
      </c>
      <c r="K4" s="8" t="s">
        <v>338</v>
      </c>
      <c r="L4" s="9"/>
      <c r="M4" s="9"/>
      <c r="N4" s="8" t="s">
        <v>339</v>
      </c>
      <c r="O4" s="9" t="s">
        <v>340</v>
      </c>
      <c r="P4" s="8" t="s">
        <v>341</v>
      </c>
      <c r="Q4" s="8" t="s">
        <v>342</v>
      </c>
    </row>
    <row r="5" spans="1:17" s="3" customFormat="1" ht="33" customHeight="1">
      <c r="A5" s="8">
        <v>2</v>
      </c>
      <c r="B5" s="9"/>
      <c r="C5" s="10" t="s">
        <v>343</v>
      </c>
      <c r="D5" s="11" t="s">
        <v>335</v>
      </c>
      <c r="E5" s="8" t="s">
        <v>321</v>
      </c>
      <c r="F5" s="11">
        <v>14.5</v>
      </c>
      <c r="G5" s="11">
        <v>25</v>
      </c>
      <c r="H5" s="11">
        <v>50</v>
      </c>
      <c r="I5" s="11" t="s">
        <v>336</v>
      </c>
      <c r="J5" s="11" t="s">
        <v>337</v>
      </c>
      <c r="K5" s="8" t="s">
        <v>338</v>
      </c>
      <c r="L5" s="10"/>
      <c r="M5" s="10"/>
      <c r="N5" s="11" t="s">
        <v>339</v>
      </c>
      <c r="O5" s="10" t="s">
        <v>340</v>
      </c>
      <c r="P5" s="8" t="s">
        <v>344</v>
      </c>
      <c r="Q5" s="8" t="s">
        <v>345</v>
      </c>
    </row>
    <row r="6" spans="1:17" s="3" customFormat="1" ht="33" customHeight="1">
      <c r="A6" s="8">
        <v>3</v>
      </c>
      <c r="B6" s="9"/>
      <c r="C6" s="9" t="s">
        <v>346</v>
      </c>
      <c r="D6" s="8" t="s">
        <v>335</v>
      </c>
      <c r="E6" s="8" t="s">
        <v>321</v>
      </c>
      <c r="F6" s="8">
        <v>14.5</v>
      </c>
      <c r="G6" s="8">
        <v>25</v>
      </c>
      <c r="H6" s="8">
        <v>50</v>
      </c>
      <c r="I6" s="8" t="s">
        <v>336</v>
      </c>
      <c r="J6" s="8" t="s">
        <v>337</v>
      </c>
      <c r="K6" s="8" t="s">
        <v>338</v>
      </c>
      <c r="L6" s="9"/>
      <c r="M6" s="9"/>
      <c r="N6" s="8" t="s">
        <v>339</v>
      </c>
      <c r="O6" s="9" t="s">
        <v>340</v>
      </c>
      <c r="P6" s="8" t="s">
        <v>347</v>
      </c>
      <c r="Q6" s="8" t="s">
        <v>348</v>
      </c>
    </row>
    <row r="7" spans="1:17" ht="33" customHeight="1">
      <c r="A7" s="8">
        <v>4</v>
      </c>
      <c r="B7" s="12"/>
      <c r="C7" s="12"/>
      <c r="D7" s="8"/>
      <c r="E7" s="8"/>
      <c r="F7" s="8"/>
      <c r="G7" s="8"/>
      <c r="H7" s="8"/>
      <c r="I7" s="12"/>
      <c r="J7" s="12"/>
      <c r="K7" s="8"/>
      <c r="L7" s="12"/>
      <c r="M7" s="12"/>
      <c r="N7" s="8"/>
      <c r="O7" s="12"/>
      <c r="P7" s="12"/>
      <c r="Q7" s="12"/>
    </row>
    <row r="8" spans="1:17" ht="95.25" customHeight="1">
      <c r="A8" s="13"/>
      <c r="C8" s="145" t="s">
        <v>349</v>
      </c>
      <c r="D8" s="145"/>
      <c r="E8" s="145"/>
      <c r="F8" s="145"/>
      <c r="G8" s="145"/>
      <c r="H8" s="13"/>
      <c r="K8" s="13"/>
      <c r="N8" s="13"/>
    </row>
  </sheetData>
  <mergeCells count="1">
    <mergeCell ref="C8:G8"/>
  </mergeCells>
  <phoneticPr fontId="1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23" sqref="D23"/>
    </sheetView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猫伢狗伢品牌下单专用表</vt:lpstr>
      <vt:lpstr>样品明细</vt:lpstr>
      <vt:lpstr>猫砂代理</vt:lpstr>
      <vt:lpstr>Sheet2</vt:lpstr>
      <vt:lpstr>猫伢狗伢品牌下单专用表!Print_Titles</vt:lpstr>
      <vt:lpstr>样品明细!Print_Titles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2021-08-18T12:03:00Z</cp:lastPrinted>
  <dcterms:created xsi:type="dcterms:W3CDTF">2020-03-18T07:45:00Z</dcterms:created>
  <dcterms:modified xsi:type="dcterms:W3CDTF">2023-06-07T16:34:51Z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TemplateUUID">
    <vt:lpwstr>v1.0_mb_I9btS94KtnRtwuTLqA7l+Q==</vt:lpwstr>
  </property>
  <property fmtid="{D5CDD505-2E9C-101B-9397-08002B2CF9AE}" pid="4" name="ICV">
    <vt:lpwstr>F7A5BFC6B60E480086EAC1CA0644B4F4_13</vt:lpwstr>
  </property>
  <property fmtid="{D5CDD505-2E9C-101B-9397-08002B2CF9AE}" pid="5" name="KSOReadingLayout">
    <vt:bool>false</vt:bool>
  </property>
</Properties>
</file>