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hansx\Desktop\报价单20210810\2022年\"/>
    </mc:Choice>
  </mc:AlternateContent>
  <xr:revisionPtr revIDLastSave="0" documentId="13_ncr:1_{434AA0FC-FE0B-40B2-B834-6FCA68F7351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经销未税报价单" sheetId="6" r:id="rId1"/>
  </sheets>
  <definedNames>
    <definedName name="_xlnm.Print_Area" localSheetId="0">经销未税报价单!$A$1:$O$48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6" l="1"/>
  <c r="L44" i="6"/>
  <c r="N44" i="6" s="1"/>
  <c r="L43" i="6"/>
  <c r="N43" i="6" s="1"/>
  <c r="L42" i="6"/>
  <c r="N42" i="6" s="1"/>
  <c r="L41" i="6"/>
  <c r="N41" i="6" s="1"/>
  <c r="L39" i="6"/>
  <c r="N39" i="6" s="1"/>
  <c r="L38" i="6"/>
  <c r="N38" i="6" s="1"/>
  <c r="N36" i="6"/>
  <c r="L36" i="6"/>
  <c r="L35" i="6"/>
  <c r="N35" i="6" s="1"/>
  <c r="L34" i="6"/>
  <c r="N34" i="6" s="1"/>
  <c r="L33" i="6"/>
  <c r="N33" i="6" s="1"/>
  <c r="N32" i="6"/>
  <c r="L32" i="6"/>
  <c r="L31" i="6"/>
  <c r="N31" i="6" s="1"/>
  <c r="N29" i="6"/>
  <c r="L29" i="6"/>
  <c r="L28" i="6"/>
  <c r="N28" i="6" s="1"/>
  <c r="L27" i="6"/>
  <c r="L25" i="6"/>
  <c r="N25" i="6" s="1"/>
  <c r="N24" i="6"/>
  <c r="L24" i="6"/>
  <c r="L23" i="6"/>
  <c r="N23" i="6" s="1"/>
  <c r="L22" i="6"/>
  <c r="N22" i="6" s="1"/>
  <c r="L20" i="6"/>
  <c r="N20" i="6" s="1"/>
  <c r="N19" i="6"/>
  <c r="L19" i="6"/>
  <c r="L18" i="6"/>
  <c r="N18" i="6" s="1"/>
  <c r="L16" i="6"/>
  <c r="N16" i="6" s="1"/>
  <c r="N15" i="6"/>
  <c r="L15" i="6"/>
  <c r="N14" i="6"/>
  <c r="L14" i="6"/>
  <c r="L13" i="6"/>
  <c r="N13" i="6" s="1"/>
  <c r="L12" i="6"/>
  <c r="N12" i="6" s="1"/>
  <c r="N11" i="6"/>
  <c r="L11" i="6"/>
  <c r="N10" i="6"/>
  <c r="L10" i="6"/>
  <c r="L9" i="6"/>
  <c r="L7" i="6"/>
  <c r="L6" i="6"/>
  <c r="L5" i="6"/>
  <c r="L4" i="6"/>
  <c r="N4" i="6" l="1"/>
  <c r="N5" i="6"/>
  <c r="N6" i="6"/>
  <c r="N7" i="6"/>
  <c r="N9" i="6"/>
  <c r="N27" i="6"/>
  <c r="N45" i="6" l="1"/>
</calcChain>
</file>

<file path=xl/sharedStrings.xml><?xml version="1.0" encoding="utf-8"?>
<sst xmlns="http://schemas.openxmlformats.org/spreadsheetml/2006/main" count="257" uniqueCount="87">
  <si>
    <t>序号</t>
  </si>
  <si>
    <t>系列</t>
  </si>
  <si>
    <t>图片</t>
  </si>
  <si>
    <t>品名</t>
  </si>
  <si>
    <t>规格</t>
  </si>
  <si>
    <t>最低零售价</t>
  </si>
  <si>
    <t>产品卖点</t>
  </si>
  <si>
    <t>条码</t>
  </si>
  <si>
    <t>箱规</t>
  </si>
  <si>
    <t>金额（箱）</t>
  </si>
  <si>
    <t>采购箱数</t>
  </si>
  <si>
    <t>金额</t>
  </si>
  <si>
    <t>备注</t>
  </si>
  <si>
    <t xml:space="preserve">3.0LB
（1.4kg）
</t>
  </si>
  <si>
    <t>1.严格遵循欧盟食品卫生及生产标准，安全卫生，呵护主子餐桌；
2.精选法国天然牧场优质鹿肉为主要原料。鹿肉高蛋白、低脂肪、低胆固醇的特点，对主子的心血管系统、神经系统有良好的调节作用；
3.H1富含三文鱼由来的胶原蛋白及不饱和脂肪酸，呵护主子皮肤毛发。搭配黑松露，黑松露含有丰富的蛋白质、氨基酸、不饱和脂肪酸、维生素、微量元素，帮助主子健康成长；
4.H2配合新鲜去骨鸭肉，温和易吸收，在补充雄性主子日常大量的能量消耗的同时，清淡降火，缓解主子泪痕困扰。同时搭配蔓越莓，含维生素C、类黄酮素等抗氧化物质及丰富果胶，呵护主子健康成长</t>
  </si>
  <si>
    <t xml:space="preserve">12.0LB
（5.4kg）
</t>
  </si>
  <si>
    <t>T1
发腮+增腮+养腮+蔓越莓
幼猫及孕猫全价猫粮</t>
  </si>
  <si>
    <t>4.0LB
(1.8kg)</t>
  </si>
  <si>
    <t>1.以牛肉为主要原料，丰富的蛋白质，氨基酸，提高机体抗病能力、免疫力
2.添加蔓越莓，天然抗氧化剂，抑制多种致病细菌生长和繁殖，预防泌尿道感染及膀胱炎
3.冻干生骨肉添加，多样化蛋白质补充，更多鲜肉添加，丰富喂食乐趣，提高适口性</t>
  </si>
  <si>
    <t>T2
全期全猫种全价猫粮
增脂+增重+增肥+蓝莓</t>
  </si>
  <si>
    <t>1.以牛肉、鹅肉为主要原料，丰富的蛋白质，氨基酸，提高机体抗病能力、免疫力，全价蛋白，优质蛋白来源，更好的吸收
2.添加蓝莓，丰富的蛋白质、膳食纤维、脂肪、维生素等营养元素，丰富维生素C，强化毛细血管、改善血液循环，促进健康成长
3.冻干生骨肉添加，多样化蛋白质补充，更多鲜肉添加，丰富喂食乐趣，提高适口性</t>
  </si>
  <si>
    <t>BT1
发腮+增腮+养腮+蔓越莓
幼猫及孕猫全价猫粮</t>
  </si>
  <si>
    <t>20LB
(9kg）</t>
  </si>
  <si>
    <t>BT2
全期全猫种全价猫粮
增脂+增重+增肥+蓝莓</t>
  </si>
  <si>
    <t>T6
全期全犬种全价狗粮
挑嘴+常态+体型+苹果+鹿肝+牛肝</t>
  </si>
  <si>
    <t>1.以鸭肉为主要成分，放养鸭肉为主要原料，清火去热，缓解肠道负担
2.添加苹果，富含矿物质和维生素，含钙量丰富，，有利于平衡体内电解质
3.鹿肝、牛肝的添加，提高了适口性，丰富喂食乐趣，丰富维生素A，促进视力及心脏等发育</t>
  </si>
  <si>
    <t>T7
全期全犬种全价狗粮
护肤+护毛+低盐+紫薯+鹿肝+牛肝</t>
  </si>
  <si>
    <t>4.以鸭肉为主要成分，放养鸭肉为主要原料，清火去热，缓解肠道负担
5.添加紫薯，丰富果胶及纤维素，可以缓解肠道不适，促进消化吸收
6.鹿肝、牛肝的添加，提高了适口性，丰富喂食乐趣，丰富维生素A，促进视力及心脏等发育</t>
  </si>
  <si>
    <t>BT7
全期全犬种全价狗粮
护肤+护毛+低盐+紫薯+鹿肝+牛肝</t>
  </si>
  <si>
    <t>宠物的秘密系列
法国戴安娜配方支持
生鲜冻干生骨肉组合粮</t>
  </si>
  <si>
    <t>VC1
全价全期室内生骨肉鸡肉配方冻干猫粮</t>
  </si>
  <si>
    <t>3.3LB
（1.5kg）</t>
  </si>
  <si>
    <t>1.戴安娜营养配方支持，丰富蛋白质，多种肉类，提供多样化蛋白质，充足氨基酸、维生素、矿物质，合适膳食结构，均衡营养，额外低温肉浆添加，提高适口性及耐口性；
2.无抗生素、无甜味剂、无生长激素、无合成色素、无BHA/BHT抗氧化剂、无合成诱食剂
3.添加冻干生骨肉（2-3种肉类混合而成，添加各种营养物质，经过冻干工艺，可替代主食）
4.额外添加益生元，保护肠道健康，促进益生菌生长；
5.额外添加丝兰提取物，缓解肠道负担，减缓粪便异味
6.VC1，放养鸡肉为主要原料，黄金肉质，丰富肉类及蛋白质
7.VC2，放养鸭肉为主要原料，清火去热，缓解肠道负担
8.VD1，放养鸭肉为主要原料，清火去热，缓解肠道负担
9.VD2，牧场牛肉为主要原料，丰富的蛋白质，氨基酸，提高机体抗病能力、免疫力</t>
  </si>
  <si>
    <t>VC2
全价全期室内生骨肉鸭肉配方冻干猫粮</t>
  </si>
  <si>
    <t>BVD2
全价全期室内生骨肉牛肉配方冻干犬粮</t>
  </si>
  <si>
    <t>12kg</t>
  </si>
  <si>
    <t>C2
鹿肉搭配田园鸭生骨肉</t>
  </si>
  <si>
    <t>250g/袋</t>
  </si>
  <si>
    <t>C4
羊肉搭配马鲛鱼生骨肉</t>
  </si>
  <si>
    <t>C6
鸵鸟搭配走地鸡生骨肉</t>
  </si>
  <si>
    <t>C8
鲨鱼搭配深海鱼生骨肉</t>
  </si>
  <si>
    <t>180g/罐</t>
  </si>
  <si>
    <t>A2Z
海洋鱼肉配方提升主食猫罐</t>
  </si>
  <si>
    <t>6971042241918</t>
  </si>
  <si>
    <t>A3Z
去骨牛肉配方提升主食猫罐</t>
  </si>
  <si>
    <t>6971042241925</t>
  </si>
  <si>
    <t>A4Z
去骨鸭肉配方提升主食猫罐</t>
  </si>
  <si>
    <t>6971042241932</t>
  </si>
  <si>
    <t>A1鲜炖鸡肉+鹌鹑+南瓜</t>
  </si>
  <si>
    <t>125g/罐</t>
  </si>
  <si>
    <t>6971042241765</t>
  </si>
  <si>
    <t>A2鲜炖鸭肉+鹌鹑+蓝莓</t>
  </si>
  <si>
    <t>A3鲜炖牛肉+鹌鹑+草莓</t>
  </si>
  <si>
    <t>A4鲜炖鳕鱼+银鱼+海苔</t>
  </si>
  <si>
    <t>A5鲜炖三文鱼+银鱼+玉米</t>
  </si>
  <si>
    <t>A6鲜炖金枪鱼+银鱼+紫薯</t>
  </si>
  <si>
    <t>80g/罐</t>
  </si>
  <si>
    <t>J3 极地吞拿鱼搭配天然鸡肉营养沙律</t>
  </si>
  <si>
    <t>J6 极地吞拿鱼搭配小银鱼营养沙律</t>
  </si>
  <si>
    <t>G1 散养田园鸡+海捕小银鱼猫罐</t>
  </si>
  <si>
    <t>85g/罐</t>
  </si>
  <si>
    <t>1.海陆大餐；
2.100%纯肉；
3.补充营养；
4.补充水分；
5.优质蛋白；
6.适口性佳</t>
  </si>
  <si>
    <t>G2 散养田园鸡+海捕三文鱼猫罐</t>
  </si>
  <si>
    <t>G3 散养田园鸡+海捕扇贝猫罐</t>
  </si>
  <si>
    <t>G4 散养田园鸡+海捕鲜虾猫罐</t>
  </si>
  <si>
    <t>客户信息 Customer Information</t>
  </si>
  <si>
    <t>MISTER美仕
冻干生骨肉
营养生骨盛宴</t>
    <phoneticPr fontId="30" type="noConversion"/>
  </si>
  <si>
    <t>美仕小金罐
猫天然沙律零食罐头
泰国优质原料
原装进口</t>
    <phoneticPr fontId="30" type="noConversion"/>
  </si>
  <si>
    <t>MISTER-A系列
配方提升主食猫罐</t>
    <phoneticPr fontId="30" type="noConversion"/>
  </si>
  <si>
    <t>活动</t>
    <phoneticPr fontId="30" type="noConversion"/>
  </si>
  <si>
    <t>3送1</t>
    <phoneticPr fontId="30" type="noConversion"/>
  </si>
  <si>
    <t>2022 HONGKONG TOMSMECA INT'L GROUP LIMITED.</t>
    <phoneticPr fontId="30" type="noConversion"/>
  </si>
  <si>
    <r>
      <t xml:space="preserve">2022年MISTER美仕唐纳滋经销未税报价单
</t>
    </r>
    <r>
      <rPr>
        <b/>
        <sz val="28"/>
        <color theme="9" tint="-0.499984740745262"/>
        <rFont val="微软雅黑"/>
        <family val="2"/>
        <charset val="134"/>
      </rPr>
      <t>PRICE FOR AGENTS</t>
    </r>
    <phoneticPr fontId="30" type="noConversion"/>
  </si>
  <si>
    <r>
      <t>H1</t>
    </r>
    <r>
      <rPr>
        <u/>
        <sz val="18"/>
        <color theme="9" tint="-0.249977111117893"/>
        <rFont val="微软雅黑"/>
        <family val="2"/>
        <charset val="134"/>
      </rPr>
      <t xml:space="preserve">
VENISON</t>
    </r>
    <r>
      <rPr>
        <sz val="18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>SALMON</t>
    </r>
    <r>
      <rPr>
        <sz val="18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>BLACK</t>
    </r>
    <r>
      <rPr>
        <u/>
        <sz val="9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 xml:space="preserve">TRUFFLE
</t>
    </r>
    <r>
      <rPr>
        <sz val="18"/>
        <color theme="9" tint="-0.249977111117893"/>
        <rFont val="微软雅黑"/>
        <family val="2"/>
        <charset val="134"/>
      </rPr>
      <t>鹿肉三文鱼黑松露高蛋白营养幼猫粮</t>
    </r>
  </si>
  <si>
    <r>
      <t>H2</t>
    </r>
    <r>
      <rPr>
        <u/>
        <sz val="18"/>
        <color theme="9" tint="-0.249977111117893"/>
        <rFont val="微软雅黑"/>
        <family val="2"/>
        <charset val="134"/>
      </rPr>
      <t xml:space="preserve">
VENISON</t>
    </r>
    <r>
      <rPr>
        <sz val="18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>DUCK</t>
    </r>
    <r>
      <rPr>
        <sz val="18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 xml:space="preserve">CRANBERRY
</t>
    </r>
    <r>
      <rPr>
        <sz val="18"/>
        <color theme="9" tint="-0.249977111117893"/>
        <rFont val="微软雅黑"/>
        <family val="2"/>
        <charset val="134"/>
      </rPr>
      <t>鹿肉鸭肉蔓越莓健康体态室内成猫粮</t>
    </r>
  </si>
  <si>
    <r>
      <t>BH1</t>
    </r>
    <r>
      <rPr>
        <u/>
        <sz val="18"/>
        <color theme="9" tint="-0.249977111117893"/>
        <rFont val="微软雅黑"/>
        <family val="2"/>
        <charset val="134"/>
      </rPr>
      <t xml:space="preserve">
VENISON</t>
    </r>
    <r>
      <rPr>
        <sz val="18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>SALMON</t>
    </r>
    <r>
      <rPr>
        <sz val="18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>BLACK</t>
    </r>
    <r>
      <rPr>
        <u/>
        <sz val="9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 xml:space="preserve">TRUFFLE
</t>
    </r>
    <r>
      <rPr>
        <sz val="18"/>
        <color theme="9" tint="-0.249977111117893"/>
        <rFont val="微软雅黑"/>
        <family val="2"/>
        <charset val="134"/>
      </rPr>
      <t>鹿肉三文鱼黑松露高蛋白营养幼猫粮</t>
    </r>
  </si>
  <si>
    <r>
      <t>BH2</t>
    </r>
    <r>
      <rPr>
        <u/>
        <sz val="18"/>
        <color theme="9" tint="-0.249977111117893"/>
        <rFont val="微软雅黑"/>
        <family val="2"/>
        <charset val="134"/>
      </rPr>
      <t xml:space="preserve">
VENISON</t>
    </r>
    <r>
      <rPr>
        <sz val="18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>DUCK</t>
    </r>
    <r>
      <rPr>
        <sz val="18"/>
        <color theme="9" tint="-0.249977111117893"/>
        <rFont val="微软雅黑"/>
        <family val="2"/>
        <charset val="134"/>
      </rPr>
      <t xml:space="preserve"> </t>
    </r>
    <r>
      <rPr>
        <u/>
        <sz val="18"/>
        <color theme="9" tint="-0.249977111117893"/>
        <rFont val="微软雅黑"/>
        <family val="2"/>
        <charset val="134"/>
      </rPr>
      <t xml:space="preserve">CRANBERRY
</t>
    </r>
    <r>
      <rPr>
        <sz val="18"/>
        <color theme="9" tint="-0.249977111117893"/>
        <rFont val="微软雅黑"/>
        <family val="2"/>
        <charset val="134"/>
      </rPr>
      <t>鹿肉鸭肉蔓越莓健康体态室内成猫粮</t>
    </r>
  </si>
  <si>
    <t>代理商（个人/公司）名称:
Client's name:</t>
    <phoneticPr fontId="30" type="noConversion"/>
  </si>
  <si>
    <t>收货地址及联系人、联系方式:
Contact and contact number:</t>
    <phoneticPr fontId="30" type="noConversion"/>
  </si>
  <si>
    <t>箱 数 及 金 额 总 计</t>
    <phoneticPr fontId="30" type="noConversion"/>
  </si>
  <si>
    <t>法式鹿肉H系列
法国进口天然无谷鹿肉
猫粮Natural cat food</t>
    <phoneticPr fontId="30" type="noConversion"/>
  </si>
  <si>
    <r>
      <t>全新升级T系列
冻干混合</t>
    </r>
    <r>
      <rPr>
        <sz val="22"/>
        <color theme="9" tint="-0.249977111117893"/>
        <rFont val="微软雅黑"/>
        <family val="2"/>
        <charset val="134"/>
      </rPr>
      <t>猫粮
戴安娜配方升级
适口性与耐口性提高
8-10%混合冻干添加</t>
    </r>
    <phoneticPr fontId="30" type="noConversion"/>
  </si>
  <si>
    <r>
      <t>全新升级T系列
冻干混合</t>
    </r>
    <r>
      <rPr>
        <sz val="22"/>
        <color theme="9" tint="-0.249977111117893"/>
        <rFont val="微软雅黑"/>
        <family val="2"/>
        <charset val="134"/>
      </rPr>
      <t>犬粮
戴安娜配方升级
适口性与耐口性提高
8-10%混合冻干添加</t>
    </r>
    <phoneticPr fontId="30" type="noConversion"/>
  </si>
  <si>
    <t>MISTER-超能A计划
鲜炖猫罐</t>
    <phoneticPr fontId="30" type="noConversion"/>
  </si>
  <si>
    <t>莫兰蒂系列罐头
美仕海陆大餐
新鲜肉质
补充水分</t>
    <phoneticPr fontId="30" type="noConversion"/>
  </si>
  <si>
    <t>BT6
全期全犬种全价狗粮
挑嘴+常态+体型+苹果+鹿肝+牛肝</t>
    <phoneticPr fontId="30" type="noConversion"/>
  </si>
  <si>
    <t>批发价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</si>
</sst>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¥&quot;#,##0;&quot;¥&quot;\-#,##0"/>
    <numFmt numFmtId="177" formatCode="&quot;￥&quot;#,##0;&quot;￥&quot;\-#,##0"/>
    <numFmt numFmtId="178" formatCode="&quot;￥&quot;#,##0.00;&quot;￥&quot;\-#,##0.00"/>
    <numFmt numFmtId="179" formatCode="_ \¥* #,##0.00_ ;_ \¥* \-#,##0.00_ ;_ \¥* &quot;-&quot;??_ ;_ @_ "/>
    <numFmt numFmtId="180" formatCode="0_ "/>
    <numFmt numFmtId="181" formatCode="0_);[Red]\(0\)"/>
    <numFmt numFmtId="182" formatCode="&quot;￥&quot;#,##0.0;&quot;￥&quot;\-#,##0.0"/>
    <numFmt numFmtId="183" formatCode="&quot;¥&quot;#,##0.0;&quot;¥&quot;\-#,##0.0"/>
    <numFmt numFmtId="184" formatCode="#,##0&quot;包&quot;"/>
    <numFmt numFmtId="185" formatCode="#,##0&quot;罐&quot;"/>
    <numFmt numFmtId="186" formatCode="_ \¥* #,##0.0_ ;_ \¥* \-#,##0.0_ ;_ \¥* &quot;-&quot;??_ ;_ @_ "/>
  </numFmts>
  <fonts count="52">
    <font>
      <sz val="11"/>
      <color theme="1"/>
      <name val="宋体"/>
      <charset val="134"/>
      <scheme val="minor"/>
    </font>
    <font>
      <sz val="16"/>
      <name val="幼圆"/>
      <family val="3"/>
    </font>
    <font>
      <b/>
      <sz val="16"/>
      <color theme="1" tint="4.9989318521683403E-2"/>
      <name val="微软雅黑"/>
      <family val="2"/>
      <charset val="134"/>
    </font>
    <font>
      <sz val="16"/>
      <color theme="1"/>
      <name val="幼圆"/>
      <family val="3"/>
    </font>
    <font>
      <sz val="16"/>
      <name val="微软雅黑"/>
      <family val="2"/>
      <charset val="134"/>
    </font>
    <font>
      <sz val="11"/>
      <color theme="1"/>
      <name val="微软雅黑"/>
      <family val="2"/>
      <charset val="134"/>
    </font>
    <font>
      <sz val="22"/>
      <color theme="1"/>
      <name val="微软雅黑"/>
      <family val="2"/>
      <charset val="134"/>
    </font>
    <font>
      <sz val="18"/>
      <color theme="1"/>
      <name val="微软雅黑"/>
      <family val="2"/>
      <charset val="134"/>
    </font>
    <font>
      <sz val="12"/>
      <name val="幼圆"/>
      <family val="3"/>
    </font>
    <font>
      <sz val="11"/>
      <color theme="1"/>
      <name val="幼圆"/>
      <family val="3"/>
    </font>
    <font>
      <sz val="11"/>
      <color indexed="8"/>
      <name val="Tahoma"/>
      <family val="2"/>
    </font>
    <font>
      <b/>
      <sz val="11"/>
      <color indexed="52"/>
      <name val="Tahoma"/>
      <family val="2"/>
    </font>
    <font>
      <sz val="12"/>
      <name val="宋体"/>
      <family val="3"/>
      <charset val="134"/>
    </font>
    <font>
      <sz val="12"/>
      <color indexed="60"/>
      <name val="宋体"/>
      <family val="3"/>
      <charset val="134"/>
    </font>
    <font>
      <i/>
      <sz val="12"/>
      <color indexed="23"/>
      <name val="宋体"/>
      <family val="3"/>
      <charset val="134"/>
    </font>
    <font>
      <sz val="11"/>
      <color indexed="9"/>
      <name val="Tahoma"/>
      <family val="2"/>
    </font>
    <font>
      <b/>
      <sz val="11"/>
      <color indexed="63"/>
      <name val="Tahoma"/>
      <family val="2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b/>
      <sz val="13"/>
      <color indexed="56"/>
      <name val="Tahoma"/>
      <family val="2"/>
    </font>
    <font>
      <b/>
      <sz val="11"/>
      <color indexed="56"/>
      <name val="Tahoma"/>
      <family val="2"/>
    </font>
    <font>
      <b/>
      <sz val="18"/>
      <color indexed="56"/>
      <name val="宋体"/>
      <family val="3"/>
      <charset val="134"/>
    </font>
    <font>
      <sz val="11"/>
      <color indexed="20"/>
      <name val="Tahoma"/>
      <family val="2"/>
    </font>
    <font>
      <sz val="11"/>
      <color indexed="8"/>
      <name val="Calibri"/>
      <family val="2"/>
    </font>
    <font>
      <sz val="11"/>
      <color indexed="17"/>
      <name val="Tahoma"/>
      <family val="2"/>
    </font>
    <font>
      <b/>
      <sz val="11"/>
      <color indexed="8"/>
      <name val="Tahoma"/>
      <family val="2"/>
    </font>
    <font>
      <sz val="11"/>
      <color indexed="10"/>
      <name val="Tahoma"/>
      <family val="2"/>
    </font>
    <font>
      <sz val="11"/>
      <color indexed="52"/>
      <name val="Tahoma"/>
      <family val="2"/>
    </font>
    <font>
      <sz val="11"/>
      <color indexed="62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9" tint="-0.499984740745262"/>
      <name val="微软雅黑"/>
      <family val="2"/>
      <charset val="134"/>
    </font>
    <font>
      <sz val="16"/>
      <color theme="9" tint="-0.499984740745262"/>
      <name val="微软雅黑"/>
      <family val="2"/>
      <charset val="134"/>
    </font>
    <font>
      <b/>
      <sz val="12"/>
      <color theme="9" tint="-0.499984740745262"/>
      <name val="微软雅黑"/>
      <family val="2"/>
      <charset val="134"/>
    </font>
    <font>
      <sz val="16"/>
      <color theme="9" tint="-0.499984740745262"/>
      <name val="幼圆"/>
      <family val="3"/>
    </font>
    <font>
      <b/>
      <sz val="36"/>
      <color theme="9" tint="-0.499984740745262"/>
      <name val="微软雅黑"/>
      <family val="2"/>
      <charset val="134"/>
    </font>
    <font>
      <b/>
      <sz val="28"/>
      <color theme="9" tint="-0.499984740745262"/>
      <name val="微软雅黑"/>
      <family val="2"/>
      <charset val="134"/>
    </font>
    <font>
      <b/>
      <sz val="16"/>
      <color theme="9" tint="-0.249977111117893"/>
      <name val="微软雅黑"/>
      <family val="2"/>
      <charset val="134"/>
    </font>
    <font>
      <sz val="18"/>
      <color theme="9" tint="-0.249977111117893"/>
      <name val="微软雅黑"/>
      <family val="2"/>
      <charset val="134"/>
    </font>
    <font>
      <sz val="22"/>
      <color theme="9" tint="-0.249977111117893"/>
      <name val="微软雅黑"/>
      <family val="2"/>
      <charset val="134"/>
    </font>
    <font>
      <sz val="10"/>
      <color theme="9" tint="-0.249977111117893"/>
      <name val="微软雅黑"/>
      <family val="2"/>
      <charset val="134"/>
    </font>
    <font>
      <b/>
      <sz val="18"/>
      <color theme="9" tint="-0.249977111117893"/>
      <name val="微软雅黑"/>
      <family val="2"/>
      <charset val="134"/>
    </font>
    <font>
      <u/>
      <sz val="18"/>
      <color theme="9" tint="-0.249977111117893"/>
      <name val="微软雅黑"/>
      <family val="2"/>
      <charset val="134"/>
    </font>
    <font>
      <u/>
      <sz val="9"/>
      <color theme="9" tint="-0.249977111117893"/>
      <name val="微软雅黑"/>
      <family val="2"/>
      <charset val="134"/>
    </font>
    <font>
      <sz val="14"/>
      <color theme="9" tint="-0.249977111117893"/>
      <name val="微软雅黑"/>
      <family val="2"/>
      <charset val="134"/>
    </font>
    <font>
      <sz val="12"/>
      <color theme="9" tint="-0.249977111117893"/>
      <name val="微软雅黑"/>
      <family val="2"/>
      <charset val="134"/>
    </font>
    <font>
      <sz val="20"/>
      <color theme="9" tint="-0.249977111117893"/>
      <name val="微软雅黑"/>
      <family val="2"/>
      <charset val="134"/>
    </font>
    <font>
      <sz val="16"/>
      <color theme="9" tint="-0.249977111117893"/>
      <name val="微软雅黑"/>
      <family val="2"/>
      <charset val="134"/>
    </font>
    <font>
      <b/>
      <sz val="22"/>
      <color theme="9" tint="-0.249977111117893"/>
      <name val="微软雅黑"/>
      <family val="2"/>
      <charset val="134"/>
    </font>
    <font>
      <b/>
      <sz val="20"/>
      <color theme="9" tint="-0.249977111117893"/>
      <name val="微软雅黑"/>
      <family val="2"/>
      <charset val="134"/>
    </font>
    <font>
      <sz val="11"/>
      <color theme="9" tint="-0.249977111117893"/>
      <name val="微软雅黑"/>
      <family val="2"/>
      <charset val="134"/>
    </font>
    <font>
      <b/>
      <sz val="26"/>
      <color theme="9" tint="-0.249977111117893"/>
      <name val="微软雅黑"/>
      <family val="2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ECAF3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</borders>
  <cellStyleXfs count="99">
    <xf numFmtId="0" fontId="0" fillId="0" borderId="0">
      <alignment vertical="center"/>
    </xf>
    <xf numFmtId="0" fontId="10" fillId="3" borderId="0" applyNumberFormat="0" applyBorder="0" applyAlignment="0" applyProtection="0">
      <alignment vertical="center"/>
    </xf>
    <xf numFmtId="179" fontId="29" fillId="0" borderId="0" applyFont="0" applyFill="0" applyBorder="0" applyAlignment="0" applyProtection="0">
      <alignment vertical="center"/>
    </xf>
    <xf numFmtId="0" fontId="11" fillId="4" borderId="1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2" fillId="0" borderId="0"/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/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/>
    <xf numFmtId="0" fontId="10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4" borderId="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23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28" fillId="12" borderId="1" applyNumberFormat="0" applyAlignment="0" applyProtection="0">
      <alignment vertical="center"/>
    </xf>
    <xf numFmtId="0" fontId="28" fillId="12" borderId="1" applyNumberFormat="0" applyAlignment="0" applyProtection="0">
      <alignment vertical="center"/>
    </xf>
    <xf numFmtId="0" fontId="12" fillId="9" borderId="9" applyNumberFormat="0" applyFont="0" applyAlignment="0" applyProtection="0">
      <alignment vertical="center"/>
    </xf>
    <xf numFmtId="0" fontId="12" fillId="9" borderId="9" applyNumberFormat="0" applyFont="0" applyAlignment="0" applyProtection="0">
      <alignment vertical="center"/>
    </xf>
  </cellStyleXfs>
  <cellXfs count="83">
    <xf numFmtId="0" fontId="0" fillId="0" borderId="0" xfId="0">
      <alignment vertical="center"/>
    </xf>
    <xf numFmtId="0" fontId="1" fillId="0" borderId="0" xfId="39" applyFont="1" applyProtection="1">
      <alignment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39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39" applyFont="1" applyAlignment="1" applyProtection="1">
      <alignment horizontal="center" vertical="center"/>
      <protection locked="0"/>
    </xf>
    <xf numFmtId="0" fontId="5" fillId="0" borderId="0" xfId="39" applyFont="1" applyProtection="1">
      <alignment vertical="center"/>
      <protection locked="0"/>
    </xf>
    <xf numFmtId="0" fontId="8" fillId="0" borderId="0" xfId="39" applyFont="1" applyProtection="1">
      <alignment vertical="center"/>
      <protection locked="0"/>
    </xf>
    <xf numFmtId="182" fontId="8" fillId="0" borderId="0" xfId="39" applyNumberFormat="1" applyFont="1" applyProtection="1">
      <alignment vertical="center"/>
      <protection locked="0"/>
    </xf>
    <xf numFmtId="180" fontId="8" fillId="0" borderId="0" xfId="39" applyNumberFormat="1" applyFont="1" applyAlignment="1" applyProtection="1">
      <alignment horizontal="center" vertical="center"/>
      <protection locked="0"/>
    </xf>
    <xf numFmtId="0" fontId="9" fillId="0" borderId="0" xfId="39" applyFont="1" applyProtection="1">
      <alignment vertical="center"/>
      <protection locked="0"/>
    </xf>
    <xf numFmtId="178" fontId="9" fillId="0" borderId="0" xfId="39" applyNumberFormat="1" applyFont="1" applyProtection="1">
      <alignment vertical="center"/>
      <protection locked="0"/>
    </xf>
    <xf numFmtId="0" fontId="9" fillId="0" borderId="0" xfId="39" applyNumberFormat="1" applyFont="1" applyProtection="1">
      <alignment vertical="center"/>
      <protection locked="0"/>
    </xf>
    <xf numFmtId="0" fontId="31" fillId="0" borderId="0" xfId="39" applyFont="1" applyAlignment="1" applyProtection="1">
      <alignment horizontal="center" vertical="center"/>
      <protection locked="0"/>
    </xf>
    <xf numFmtId="0" fontId="32" fillId="0" borderId="0" xfId="39" applyFont="1" applyProtection="1">
      <alignment vertical="center"/>
      <protection locked="0"/>
    </xf>
    <xf numFmtId="0" fontId="33" fillId="0" borderId="0" xfId="68" applyFont="1" applyBorder="1" applyAlignment="1" applyProtection="1">
      <alignment vertical="top" wrapText="1"/>
      <protection locked="0"/>
    </xf>
    <xf numFmtId="182" fontId="33" fillId="0" borderId="0" xfId="68" applyNumberFormat="1" applyFont="1" applyBorder="1" applyAlignment="1" applyProtection="1">
      <alignment vertical="top" wrapText="1"/>
      <protection locked="0"/>
    </xf>
    <xf numFmtId="0" fontId="34" fillId="0" borderId="0" xfId="39" applyFont="1" applyProtection="1">
      <alignment vertical="center"/>
      <protection locked="0"/>
    </xf>
    <xf numFmtId="180" fontId="34" fillId="0" borderId="0" xfId="39" applyNumberFormat="1" applyFont="1" applyAlignment="1" applyProtection="1">
      <alignment horizontal="center" vertical="center"/>
      <protection locked="0"/>
    </xf>
    <xf numFmtId="178" fontId="32" fillId="0" borderId="0" xfId="39" applyNumberFormat="1" applyFont="1" applyProtection="1">
      <alignment vertical="center"/>
      <protection locked="0"/>
    </xf>
    <xf numFmtId="0" fontId="32" fillId="0" borderId="0" xfId="39" applyNumberFormat="1" applyFont="1" applyProtection="1">
      <alignment vertical="center"/>
      <protection locked="0"/>
    </xf>
    <xf numFmtId="0" fontId="33" fillId="0" borderId="0" xfId="68" applyNumberFormat="1" applyFont="1" applyBorder="1" applyAlignment="1" applyProtection="1">
      <alignment horizontal="right" vertical="top"/>
      <protection locked="0"/>
    </xf>
    <xf numFmtId="0" fontId="35" fillId="0" borderId="0" xfId="68" applyFont="1" applyBorder="1" applyAlignment="1" applyProtection="1">
      <alignment horizontal="center" vertical="center" wrapText="1"/>
      <protection locked="0"/>
    </xf>
    <xf numFmtId="0" fontId="37" fillId="24" borderId="10" xfId="0" applyFont="1" applyFill="1" applyBorder="1" applyAlignment="1">
      <alignment horizontal="center" vertical="center"/>
    </xf>
    <xf numFmtId="0" fontId="38" fillId="0" borderId="10" xfId="39" applyFont="1" applyBorder="1" applyAlignment="1" applyProtection="1">
      <alignment horizontal="center" vertical="center"/>
      <protection locked="0"/>
    </xf>
    <xf numFmtId="180" fontId="40" fillId="0" borderId="10" xfId="68" applyNumberFormat="1" applyFont="1" applyFill="1" applyBorder="1" applyAlignment="1" applyProtection="1">
      <alignment horizontal="center"/>
      <protection locked="0"/>
    </xf>
    <xf numFmtId="0" fontId="41" fillId="2" borderId="10" xfId="68" applyFont="1" applyFill="1" applyBorder="1" applyAlignment="1" applyProtection="1">
      <alignment horizontal="left" vertical="center" wrapText="1"/>
      <protection locked="0"/>
    </xf>
    <xf numFmtId="0" fontId="38" fillId="2" borderId="10" xfId="68" applyFont="1" applyFill="1" applyBorder="1" applyAlignment="1" applyProtection="1">
      <alignment horizontal="center" vertical="center" wrapText="1"/>
      <protection locked="0"/>
    </xf>
    <xf numFmtId="5" fontId="38" fillId="2" borderId="10" xfId="68" applyNumberFormat="1" applyFont="1" applyFill="1" applyBorder="1" applyAlignment="1" applyProtection="1">
      <alignment horizontal="center" vertical="center"/>
      <protection locked="0"/>
    </xf>
    <xf numFmtId="177" fontId="44" fillId="0" borderId="10" xfId="68" applyNumberFormat="1" applyFont="1" applyBorder="1" applyAlignment="1" applyProtection="1">
      <alignment vertical="center" wrapText="1"/>
      <protection locked="0"/>
    </xf>
    <xf numFmtId="177" fontId="41" fillId="0" borderId="10" xfId="68" applyNumberFormat="1" applyFont="1" applyBorder="1" applyAlignment="1" applyProtection="1">
      <alignment horizontal="center" vertical="center" wrapText="1"/>
      <protection locked="0"/>
    </xf>
    <xf numFmtId="180" fontId="45" fillId="0" borderId="10" xfId="0" applyNumberFormat="1" applyFont="1" applyBorder="1" applyAlignment="1">
      <alignment horizontal="center" vertical="center"/>
    </xf>
    <xf numFmtId="5" fontId="46" fillId="0" borderId="10" xfId="68" applyNumberFormat="1" applyFont="1" applyBorder="1" applyAlignment="1" applyProtection="1">
      <alignment horizontal="center" vertical="center"/>
    </xf>
    <xf numFmtId="0" fontId="46" fillId="0" borderId="10" xfId="2" applyNumberFormat="1" applyFont="1" applyBorder="1" applyAlignment="1" applyProtection="1">
      <alignment horizontal="center" vertical="center"/>
    </xf>
    <xf numFmtId="0" fontId="46" fillId="0" borderId="10" xfId="68" applyNumberFormat="1" applyFont="1" applyBorder="1" applyAlignment="1" applyProtection="1">
      <alignment horizontal="center" vertical="center"/>
      <protection locked="0"/>
    </xf>
    <xf numFmtId="5" fontId="38" fillId="2" borderId="10" xfId="0" applyNumberFormat="1" applyFont="1" applyFill="1" applyBorder="1" applyAlignment="1" applyProtection="1">
      <alignment horizontal="center" vertical="center"/>
      <protection locked="0"/>
    </xf>
    <xf numFmtId="0" fontId="47" fillId="0" borderId="10" xfId="68" applyFont="1" applyFill="1" applyBorder="1" applyAlignment="1" applyProtection="1">
      <alignment horizontal="center" vertical="center"/>
      <protection locked="0"/>
    </xf>
    <xf numFmtId="0" fontId="38" fillId="2" borderId="10" xfId="68" applyFont="1" applyFill="1" applyBorder="1" applyAlignment="1" applyProtection="1">
      <alignment horizontal="left" vertical="center" wrapText="1"/>
      <protection locked="0"/>
    </xf>
    <xf numFmtId="177" fontId="44" fillId="0" borderId="10" xfId="68" applyNumberFormat="1" applyFont="1" applyBorder="1" applyAlignment="1" applyProtection="1">
      <alignment horizontal="left" vertical="center" wrapText="1"/>
      <protection locked="0"/>
    </xf>
    <xf numFmtId="181" fontId="45" fillId="0" borderId="10" xfId="0" applyNumberFormat="1" applyFont="1" applyBorder="1" applyAlignment="1">
      <alignment horizontal="center" vertical="center" wrapText="1"/>
    </xf>
    <xf numFmtId="181" fontId="45" fillId="0" borderId="10" xfId="0" applyNumberFormat="1" applyFont="1" applyBorder="1" applyAlignment="1">
      <alignment horizontal="center" vertical="center"/>
    </xf>
    <xf numFmtId="182" fontId="38" fillId="2" borderId="10" xfId="0" applyNumberFormat="1" applyFont="1" applyFill="1" applyBorder="1" applyAlignment="1" applyProtection="1">
      <alignment horizontal="center" vertical="center"/>
      <protection locked="0"/>
    </xf>
    <xf numFmtId="177" fontId="46" fillId="0" borderId="10" xfId="68" applyNumberFormat="1" applyFont="1" applyBorder="1" applyAlignment="1" applyProtection="1">
      <alignment horizontal="left" vertical="center" wrapText="1"/>
      <protection locked="0"/>
    </xf>
    <xf numFmtId="181" fontId="45" fillId="0" borderId="10" xfId="0" quotePrefix="1" applyNumberFormat="1" applyFont="1" applyBorder="1" applyAlignment="1">
      <alignment horizontal="center" vertical="center"/>
    </xf>
    <xf numFmtId="0" fontId="49" fillId="0" borderId="10" xfId="68" applyNumberFormat="1" applyFont="1" applyBorder="1" applyAlignment="1" applyProtection="1">
      <alignment horizontal="center" vertical="center"/>
      <protection locked="0"/>
    </xf>
    <xf numFmtId="0" fontId="46" fillId="0" borderId="10" xfId="68" applyFont="1" applyBorder="1" applyAlignment="1" applyProtection="1">
      <alignment horizontal="center" vertical="center" wrapText="1"/>
      <protection locked="0"/>
    </xf>
    <xf numFmtId="0" fontId="47" fillId="0" borderId="10" xfId="0" applyFont="1" applyFill="1" applyBorder="1" applyAlignment="1">
      <alignment horizontal="center" vertical="center"/>
    </xf>
    <xf numFmtId="0" fontId="47" fillId="0" borderId="10" xfId="0" applyFont="1" applyFill="1" applyBorder="1" applyAlignment="1" applyProtection="1">
      <alignment horizontal="center" vertical="center"/>
      <protection locked="0"/>
    </xf>
    <xf numFmtId="0" fontId="46" fillId="0" borderId="10" xfId="0" applyFont="1" applyFill="1" applyBorder="1" applyAlignment="1" applyProtection="1">
      <alignment horizontal="left" vertical="center"/>
      <protection locked="0"/>
    </xf>
    <xf numFmtId="0" fontId="46" fillId="0" borderId="10" xfId="68" applyFont="1" applyFill="1" applyBorder="1" applyAlignment="1" applyProtection="1">
      <alignment horizontal="center" vertical="center" wrapText="1"/>
      <protection locked="0"/>
    </xf>
    <xf numFmtId="5" fontId="46" fillId="0" borderId="10" xfId="68" applyNumberFormat="1" applyFont="1" applyFill="1" applyBorder="1" applyAlignment="1" applyProtection="1">
      <alignment horizontal="center" vertical="center"/>
      <protection locked="0"/>
    </xf>
    <xf numFmtId="183" fontId="46" fillId="0" borderId="10" xfId="68" applyNumberFormat="1" applyFont="1" applyFill="1" applyBorder="1" applyAlignment="1" applyProtection="1">
      <alignment horizontal="center" vertical="center"/>
      <protection locked="0"/>
    </xf>
    <xf numFmtId="177" fontId="44" fillId="0" borderId="10" xfId="0" applyNumberFormat="1" applyFont="1" applyFill="1" applyBorder="1" applyAlignment="1" applyProtection="1">
      <alignment vertical="center" wrapText="1"/>
      <protection locked="0"/>
    </xf>
    <xf numFmtId="180" fontId="45" fillId="0" borderId="10" xfId="0" applyNumberFormat="1" applyFont="1" applyBorder="1" applyAlignment="1" applyProtection="1">
      <alignment horizontal="center" vertical="center" wrapText="1"/>
      <protection locked="0"/>
    </xf>
    <xf numFmtId="0" fontId="46" fillId="0" borderId="10" xfId="68" applyNumberFormat="1" applyFont="1" applyFill="1" applyBorder="1" applyAlignment="1" applyProtection="1">
      <alignment horizontal="center" vertical="center"/>
      <protection locked="0"/>
    </xf>
    <xf numFmtId="182" fontId="46" fillId="0" borderId="10" xfId="68" applyNumberFormat="1" applyFont="1" applyFill="1" applyBorder="1" applyAlignment="1" applyProtection="1">
      <alignment horizontal="center" vertical="center"/>
      <protection locked="0"/>
    </xf>
    <xf numFmtId="0" fontId="50" fillId="0" borderId="10" xfId="0" applyNumberFormat="1" applyFont="1" applyBorder="1" applyAlignment="1" applyProtection="1">
      <alignment horizontal="center" vertical="center"/>
      <protection locked="0"/>
    </xf>
    <xf numFmtId="0" fontId="39" fillId="0" borderId="11" xfId="0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39" fillId="0" borderId="11" xfId="39" applyFont="1" applyBorder="1" applyAlignment="1" applyProtection="1">
      <alignment horizontal="left" vertical="center" wrapText="1"/>
      <protection locked="0"/>
    </xf>
    <xf numFmtId="0" fontId="48" fillId="0" borderId="11" xfId="39" applyFont="1" applyBorder="1" applyAlignment="1" applyProtection="1">
      <alignment horizontal="left" vertical="center" wrapText="1"/>
      <protection locked="0"/>
    </xf>
    <xf numFmtId="184" fontId="46" fillId="0" borderId="10" xfId="68" applyNumberFormat="1" applyFont="1" applyBorder="1" applyAlignment="1" applyProtection="1">
      <alignment horizontal="center" vertical="center"/>
      <protection locked="0"/>
    </xf>
    <xf numFmtId="0" fontId="48" fillId="0" borderId="13" xfId="39" applyFont="1" applyBorder="1" applyAlignment="1" applyProtection="1">
      <alignment horizontal="left" vertical="center" wrapText="1"/>
      <protection locked="0"/>
    </xf>
    <xf numFmtId="0" fontId="47" fillId="0" borderId="11" xfId="68" applyFont="1" applyFill="1" applyBorder="1" applyAlignment="1" applyProtection="1">
      <alignment horizontal="center" vertical="center"/>
      <protection locked="0"/>
    </xf>
    <xf numFmtId="0" fontId="47" fillId="0" borderId="12" xfId="68" applyFont="1" applyFill="1" applyBorder="1" applyAlignment="1" applyProtection="1">
      <alignment horizontal="center" vertical="center"/>
      <protection locked="0"/>
    </xf>
    <xf numFmtId="185" fontId="46" fillId="0" borderId="10" xfId="68" applyNumberFormat="1" applyFont="1" applyBorder="1" applyAlignment="1" applyProtection="1">
      <alignment horizontal="center" vertical="center"/>
      <protection locked="0"/>
    </xf>
    <xf numFmtId="183" fontId="46" fillId="0" borderId="10" xfId="68" applyNumberFormat="1" applyFont="1" applyBorder="1" applyAlignment="1" applyProtection="1">
      <alignment horizontal="center" vertical="center"/>
      <protection locked="0"/>
    </xf>
    <xf numFmtId="5" fontId="46" fillId="0" borderId="10" xfId="68" applyNumberFormat="1" applyFont="1" applyBorder="1" applyAlignment="1" applyProtection="1">
      <alignment horizontal="center" vertical="center"/>
      <protection locked="0"/>
    </xf>
    <xf numFmtId="0" fontId="48" fillId="24" borderId="10" xfId="0" applyFont="1" applyFill="1" applyBorder="1" applyAlignment="1">
      <alignment horizontal="center" vertical="center"/>
    </xf>
    <xf numFmtId="0" fontId="51" fillId="24" borderId="10" xfId="68" applyFont="1" applyFill="1" applyBorder="1" applyAlignment="1">
      <alignment horizontal="center" vertical="center"/>
    </xf>
    <xf numFmtId="0" fontId="49" fillId="24" borderId="10" xfId="68" applyFont="1" applyFill="1" applyBorder="1" applyAlignment="1" applyProtection="1">
      <alignment horizontal="left" vertical="center" wrapText="1"/>
      <protection locked="0"/>
    </xf>
    <xf numFmtId="0" fontId="49" fillId="24" borderId="10" xfId="68" applyFont="1" applyFill="1" applyBorder="1" applyAlignment="1" applyProtection="1">
      <alignment horizontal="left" vertical="center"/>
      <protection locked="0"/>
    </xf>
    <xf numFmtId="0" fontId="39" fillId="24" borderId="10" xfId="68" applyFont="1" applyFill="1" applyBorder="1" applyAlignment="1" applyProtection="1">
      <alignment horizontal="center" vertical="center"/>
      <protection locked="0"/>
    </xf>
    <xf numFmtId="0" fontId="49" fillId="24" borderId="10" xfId="0" applyFont="1" applyFill="1" applyBorder="1" applyAlignment="1">
      <alignment horizontal="left" vertical="center" wrapText="1"/>
    </xf>
    <xf numFmtId="0" fontId="49" fillId="24" borderId="10" xfId="0" applyFont="1" applyFill="1" applyBorder="1" applyAlignment="1">
      <alignment horizontal="left" vertical="center"/>
    </xf>
    <xf numFmtId="183" fontId="46" fillId="0" borderId="10" xfId="0" applyNumberFormat="1" applyFont="1" applyFill="1" applyBorder="1" applyAlignment="1" applyProtection="1">
      <alignment horizontal="center" vertical="center" wrapText="1"/>
      <protection locked="0"/>
    </xf>
    <xf numFmtId="5" fontId="46" fillId="0" borderId="10" xfId="0" applyNumberFormat="1" applyFont="1" applyFill="1" applyBorder="1" applyAlignment="1" applyProtection="1">
      <alignment horizontal="center" vertical="center" wrapText="1"/>
      <protection locked="0"/>
    </xf>
    <xf numFmtId="186" fontId="49" fillId="24" borderId="10" xfId="2" applyNumberFormat="1" applyFont="1" applyFill="1" applyBorder="1" applyAlignment="1">
      <alignment horizontal="center" vertical="center"/>
    </xf>
    <xf numFmtId="0" fontId="46" fillId="24" borderId="10" xfId="2" applyNumberFormat="1" applyFont="1" applyFill="1" applyBorder="1" applyAlignment="1" applyProtection="1">
      <alignment horizontal="center" vertical="center"/>
    </xf>
  </cellXfs>
  <cellStyles count="99">
    <cellStyle name="20% - 强调文字颜色 1 2" xfId="1" xr:uid="{00000000-0005-0000-0000-000002000000}"/>
    <cellStyle name="20% - 强调文字颜色 1 2 2" xfId="18" xr:uid="{00000000-0005-0000-0000-000041000000}"/>
    <cellStyle name="20% - 强调文字颜色 2 2" xfId="20" xr:uid="{00000000-0005-0000-0000-000043000000}"/>
    <cellStyle name="20% - 强调文字颜色 2 2 2" xfId="6" xr:uid="{00000000-0005-0000-0000-000010000000}"/>
    <cellStyle name="20% - 强调文字颜色 3 2" xfId="17" xr:uid="{00000000-0005-0000-0000-000040000000}"/>
    <cellStyle name="20% - 强调文字颜色 3 2 2" xfId="4" xr:uid="{00000000-0005-0000-0000-00000B000000}"/>
    <cellStyle name="20% - 强调文字颜色 4 2" xfId="22" xr:uid="{00000000-0005-0000-0000-000045000000}"/>
    <cellStyle name="20% - 强调文字颜色 4 2 2" xfId="14" xr:uid="{00000000-0005-0000-0000-000034000000}"/>
    <cellStyle name="20% - 强调文字颜色 5 2" xfId="23" xr:uid="{00000000-0005-0000-0000-000046000000}"/>
    <cellStyle name="20% - 强调文字颜色 5 2 2" xfId="24" xr:uid="{00000000-0005-0000-0000-000047000000}"/>
    <cellStyle name="20% - 强调文字颜色 6 2" xfId="25" xr:uid="{00000000-0005-0000-0000-000048000000}"/>
    <cellStyle name="20% - 强调文字颜色 6 2 2" xfId="26" xr:uid="{00000000-0005-0000-0000-000049000000}"/>
    <cellStyle name="40% - 强调文字颜色 1 2" xfId="10" xr:uid="{00000000-0005-0000-0000-000026000000}"/>
    <cellStyle name="40% - 强调文字颜色 1 2 2" xfId="5" xr:uid="{00000000-0005-0000-0000-00000E000000}"/>
    <cellStyle name="40% - 强调文字颜色 2 2" xfId="11" xr:uid="{00000000-0005-0000-0000-000029000000}"/>
    <cellStyle name="40% - 强调文字颜色 2 2 2" xfId="15" xr:uid="{00000000-0005-0000-0000-00003C000000}"/>
    <cellStyle name="40% - 强调文字颜色 3 2" xfId="28" xr:uid="{00000000-0005-0000-0000-00004B000000}"/>
    <cellStyle name="40% - 强调文字颜色 3 2 2" xfId="29" xr:uid="{00000000-0005-0000-0000-00004C000000}"/>
    <cellStyle name="40% - 强调文字颜色 4 2" xfId="9" xr:uid="{00000000-0005-0000-0000-000022000000}"/>
    <cellStyle name="40% - 强调文字颜色 4 2 2" xfId="31" xr:uid="{00000000-0005-0000-0000-00004E000000}"/>
    <cellStyle name="40% - 强调文字颜色 5 2" xfId="32" xr:uid="{00000000-0005-0000-0000-00004F000000}"/>
    <cellStyle name="40% - 强调文字颜色 5 2 2" xfId="33" xr:uid="{00000000-0005-0000-0000-000050000000}"/>
    <cellStyle name="40% - 强调文字颜色 6 2" xfId="35" xr:uid="{00000000-0005-0000-0000-000052000000}"/>
    <cellStyle name="40% - 强调文字颜色 6 2 2" xfId="36" xr:uid="{00000000-0005-0000-0000-000053000000}"/>
    <cellStyle name="60% - 强调文字颜色 1 2" xfId="37" xr:uid="{00000000-0005-0000-0000-000054000000}"/>
    <cellStyle name="60% - 强调文字颜色 1 2 2" xfId="38" xr:uid="{00000000-0005-0000-0000-000055000000}"/>
    <cellStyle name="60% - 强调文字颜色 2 2" xfId="40" xr:uid="{00000000-0005-0000-0000-000057000000}"/>
    <cellStyle name="60% - 强调文字颜色 2 2 2" xfId="8" xr:uid="{00000000-0005-0000-0000-000018000000}"/>
    <cellStyle name="60% - 强调文字颜色 3 2" xfId="41" xr:uid="{00000000-0005-0000-0000-000058000000}"/>
    <cellStyle name="60% - 强调文字颜色 3 2 2" xfId="42" xr:uid="{00000000-0005-0000-0000-000059000000}"/>
    <cellStyle name="60% - 强调文字颜色 4 2" xfId="43" xr:uid="{00000000-0005-0000-0000-00005A000000}"/>
    <cellStyle name="60% - 强调文字颜色 4 2 2" xfId="44" xr:uid="{00000000-0005-0000-0000-00005B000000}"/>
    <cellStyle name="60% - 强调文字颜色 5 2" xfId="45" xr:uid="{00000000-0005-0000-0000-00005C000000}"/>
    <cellStyle name="60% - 强调文字颜色 5 2 2" xfId="46" xr:uid="{00000000-0005-0000-0000-00005D000000}"/>
    <cellStyle name="60% - 强调文字颜色 6 2" xfId="47" xr:uid="{00000000-0005-0000-0000-00005E000000}"/>
    <cellStyle name="60% - 强调文字颜色 6 2 2" xfId="48" xr:uid="{00000000-0005-0000-0000-00005F000000}"/>
    <cellStyle name="百分比 2" xfId="49" xr:uid="{00000000-0005-0000-0000-000060000000}"/>
    <cellStyle name="标题 1 2" xfId="50" xr:uid="{00000000-0005-0000-0000-000061000000}"/>
    <cellStyle name="标题 1 2 2" xfId="51" xr:uid="{00000000-0005-0000-0000-000062000000}"/>
    <cellStyle name="标题 2 2" xfId="52" xr:uid="{00000000-0005-0000-0000-000063000000}"/>
    <cellStyle name="标题 2 2 2" xfId="53" xr:uid="{00000000-0005-0000-0000-000064000000}"/>
    <cellStyle name="标题 3 2" xfId="54" xr:uid="{00000000-0005-0000-0000-000065000000}"/>
    <cellStyle name="标题 3 2 2" xfId="55" xr:uid="{00000000-0005-0000-0000-000066000000}"/>
    <cellStyle name="标题 4 2" xfId="56" xr:uid="{00000000-0005-0000-0000-000067000000}"/>
    <cellStyle name="标题 4 2 2" xfId="57" xr:uid="{00000000-0005-0000-0000-000068000000}"/>
    <cellStyle name="标题 5" xfId="58" xr:uid="{00000000-0005-0000-0000-000069000000}"/>
    <cellStyle name="标题 5 2" xfId="59" xr:uid="{00000000-0005-0000-0000-00006A000000}"/>
    <cellStyle name="标题 6" xfId="60" xr:uid="{00000000-0005-0000-0000-00006B000000}"/>
    <cellStyle name="标题 6 2" xfId="61" xr:uid="{00000000-0005-0000-0000-00006C000000}"/>
    <cellStyle name="差 2" xfId="62" xr:uid="{00000000-0005-0000-0000-00006D000000}"/>
    <cellStyle name="差 2 2" xfId="63" xr:uid="{00000000-0005-0000-0000-00006E000000}"/>
    <cellStyle name="常规" xfId="0" builtinId="0"/>
    <cellStyle name="常规 2" xfId="64" xr:uid="{00000000-0005-0000-0000-00006F000000}"/>
    <cellStyle name="常规 2 2" xfId="65" xr:uid="{00000000-0005-0000-0000-000070000000}"/>
    <cellStyle name="常规 3" xfId="21" xr:uid="{00000000-0005-0000-0000-000044000000}"/>
    <cellStyle name="常规 3 2" xfId="13" xr:uid="{00000000-0005-0000-0000-000033000000}"/>
    <cellStyle name="常规 4" xfId="66" xr:uid="{00000000-0005-0000-0000-000071000000}"/>
    <cellStyle name="常规 4 2" xfId="67" xr:uid="{00000000-0005-0000-0000-000072000000}"/>
    <cellStyle name="常规 5" xfId="39" xr:uid="{00000000-0005-0000-0000-000056000000}"/>
    <cellStyle name="常规_Sheet1" xfId="68" xr:uid="{00000000-0005-0000-0000-000073000000}"/>
    <cellStyle name="好 2" xfId="69" xr:uid="{00000000-0005-0000-0000-000074000000}"/>
    <cellStyle name="好 2 2" xfId="70" xr:uid="{00000000-0005-0000-0000-000075000000}"/>
    <cellStyle name="汇总 2" xfId="71" xr:uid="{00000000-0005-0000-0000-000076000000}"/>
    <cellStyle name="汇总 2 2" xfId="72" xr:uid="{00000000-0005-0000-0000-000077000000}"/>
    <cellStyle name="货币" xfId="2" builtinId="4"/>
    <cellStyle name="计算 2" xfId="3" xr:uid="{00000000-0005-0000-0000-000008000000}"/>
    <cellStyle name="计算 2 2" xfId="27" xr:uid="{00000000-0005-0000-0000-00004A000000}"/>
    <cellStyle name="检查单元格 2" xfId="30" xr:uid="{00000000-0005-0000-0000-00004D000000}"/>
    <cellStyle name="检查单元格 2 2" xfId="73" xr:uid="{00000000-0005-0000-0000-000078000000}"/>
    <cellStyle name="解释性文本 2" xfId="74" xr:uid="{00000000-0005-0000-0000-000079000000}"/>
    <cellStyle name="解释性文本 2 2" xfId="7" xr:uid="{00000000-0005-0000-0000-000014000000}"/>
    <cellStyle name="解释性文本 3" xfId="75" xr:uid="{00000000-0005-0000-0000-00007A000000}"/>
    <cellStyle name="解释性文本 3 2" xfId="76" xr:uid="{00000000-0005-0000-0000-00007B000000}"/>
    <cellStyle name="警告文本 2" xfId="77" xr:uid="{00000000-0005-0000-0000-00007C000000}"/>
    <cellStyle name="警告文本 2 2" xfId="78" xr:uid="{00000000-0005-0000-0000-00007D000000}"/>
    <cellStyle name="链接单元格 2" xfId="79" xr:uid="{00000000-0005-0000-0000-00007E000000}"/>
    <cellStyle name="链接单元格 2 2" xfId="80" xr:uid="{00000000-0005-0000-0000-00007F000000}"/>
    <cellStyle name="强调文字颜色 1 2" xfId="81" xr:uid="{00000000-0005-0000-0000-000080000000}"/>
    <cellStyle name="强调文字颜色 1 2 2" xfId="82" xr:uid="{00000000-0005-0000-0000-000081000000}"/>
    <cellStyle name="强调文字颜色 2 2" xfId="83" xr:uid="{00000000-0005-0000-0000-000082000000}"/>
    <cellStyle name="强调文字颜色 2 2 2" xfId="84" xr:uid="{00000000-0005-0000-0000-000083000000}"/>
    <cellStyle name="强调文字颜色 3 2" xfId="85" xr:uid="{00000000-0005-0000-0000-000084000000}"/>
    <cellStyle name="强调文字颜色 3 2 2" xfId="86" xr:uid="{00000000-0005-0000-0000-000085000000}"/>
    <cellStyle name="强调文字颜色 4 2" xfId="87" xr:uid="{00000000-0005-0000-0000-000086000000}"/>
    <cellStyle name="强调文字颜色 4 2 2" xfId="88" xr:uid="{00000000-0005-0000-0000-000087000000}"/>
    <cellStyle name="强调文字颜色 5 2" xfId="89" xr:uid="{00000000-0005-0000-0000-000088000000}"/>
    <cellStyle name="强调文字颜色 5 2 2" xfId="90" xr:uid="{00000000-0005-0000-0000-000089000000}"/>
    <cellStyle name="强调文字颜色 6 2" xfId="91" xr:uid="{00000000-0005-0000-0000-00008A000000}"/>
    <cellStyle name="强调文字颜色 6 2 2" xfId="92" xr:uid="{00000000-0005-0000-0000-00008B000000}"/>
    <cellStyle name="适中 2" xfId="16" xr:uid="{00000000-0005-0000-0000-00003E000000}"/>
    <cellStyle name="适中 2 2" xfId="34" xr:uid="{00000000-0005-0000-0000-000051000000}"/>
    <cellStyle name="适中 3" xfId="93" xr:uid="{00000000-0005-0000-0000-00008C000000}"/>
    <cellStyle name="适中 3 2" xfId="94" xr:uid="{00000000-0005-0000-0000-00008D000000}"/>
    <cellStyle name="输出 2" xfId="12" xr:uid="{00000000-0005-0000-0000-000030000000}"/>
    <cellStyle name="输出 2 2" xfId="19" xr:uid="{00000000-0005-0000-0000-000042000000}"/>
    <cellStyle name="输入 2" xfId="95" xr:uid="{00000000-0005-0000-0000-00008E000000}"/>
    <cellStyle name="输入 2 2" xfId="96" xr:uid="{00000000-0005-0000-0000-00008F000000}"/>
    <cellStyle name="注释 2" xfId="97" xr:uid="{00000000-0005-0000-0000-000090000000}"/>
    <cellStyle name="注释 2 2" xfId="98" xr:uid="{00000000-0005-0000-0000-000091000000}"/>
  </cellStyles>
  <dxfs count="0"/>
  <tableStyles count="0" defaultTableStyle="TableStyleMedium9" defaultPivotStyle="PivotStyleLight16"/>
  <colors>
    <mruColors>
      <color rgb="FFFECAF3"/>
      <color rgb="FFFF0066"/>
      <color rgb="FF81D8CF"/>
      <color rgb="FFFFD6F7"/>
      <color rgb="FFFFE5FB"/>
      <color rgb="FFFFDDFA"/>
      <color rgb="FF9B99FE"/>
      <color rgb="FF8A2BE2"/>
      <color rgb="FFDA70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353303</xdr:colOff>
      <xdr:row>0</xdr:row>
      <xdr:rowOff>266295</xdr:rowOff>
    </xdr:from>
    <xdr:to>
      <xdr:col>1</xdr:col>
      <xdr:colOff>2710959</xdr:colOff>
      <xdr:row>1</xdr:row>
      <xdr:rowOff>1444185</xdr:rowOff>
    </xdr:to>
    <xdr:pic>
      <xdr:nvPicPr>
        <xdr:cNvPr id="2" name="图片 1" descr="C:/Users/HLQ/AppData/Local/Temp/picturecompress_20201215172145/output_1.pngoutput_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03" y="266295"/>
          <a:ext cx="3004869" cy="14709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101600</xdr:colOff>
      <xdr:row>4</xdr:row>
      <xdr:rowOff>93345</xdr:rowOff>
    </xdr:from>
    <xdr:to>
      <xdr:col>2</xdr:col>
      <xdr:colOff>1181735</xdr:colOff>
      <xdr:row>4</xdr:row>
      <xdr:rowOff>1292860</xdr:rowOff>
    </xdr:to>
    <xdr:pic>
      <xdr:nvPicPr>
        <xdr:cNvPr id="3" name="图片 2" descr="C:/Users/HLQ/AppData/Local/Temp/picturecompress_20201215172145/output_2.pngoutput_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6205" y="4803775"/>
          <a:ext cx="1080135" cy="1199515"/>
        </a:xfrm>
        <a:prstGeom prst="rect">
          <a:avLst/>
        </a:prstGeom>
      </xdr:spPr>
    </xdr:pic>
    <xdr:clientData/>
  </xdr:twoCellAnchor>
  <xdr:twoCellAnchor editAs="oneCell">
    <xdr:from>
      <xdr:col>2</xdr:col>
      <xdr:colOff>67945</xdr:colOff>
      <xdr:row>6</xdr:row>
      <xdr:rowOff>118745</xdr:rowOff>
    </xdr:from>
    <xdr:to>
      <xdr:col>2</xdr:col>
      <xdr:colOff>1219835</xdr:colOff>
      <xdr:row>6</xdr:row>
      <xdr:rowOff>1247140</xdr:rowOff>
    </xdr:to>
    <xdr:pic>
      <xdr:nvPicPr>
        <xdr:cNvPr id="4" name="图片 3" descr="C:/Users/HLQ/AppData/Local/Temp/picturecompress_20201215172145/output_3.pngoutput_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2550" y="7877175"/>
          <a:ext cx="1151890" cy="1128395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</xdr:colOff>
      <xdr:row>5</xdr:row>
      <xdr:rowOff>101600</xdr:rowOff>
    </xdr:from>
    <xdr:to>
      <xdr:col>2</xdr:col>
      <xdr:colOff>1210945</xdr:colOff>
      <xdr:row>5</xdr:row>
      <xdr:rowOff>1278890</xdr:rowOff>
    </xdr:to>
    <xdr:pic>
      <xdr:nvPicPr>
        <xdr:cNvPr id="5" name="图片 4" descr="C:/Users/HLQ/AppData/Local/Temp/picturecompress_20201215172145/output_4.pngoutput_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83660" y="6336030"/>
          <a:ext cx="1151890" cy="1177290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</xdr:colOff>
      <xdr:row>3</xdr:row>
      <xdr:rowOff>84455</xdr:rowOff>
    </xdr:from>
    <xdr:to>
      <xdr:col>2</xdr:col>
      <xdr:colOff>1181735</xdr:colOff>
      <xdr:row>3</xdr:row>
      <xdr:rowOff>1295400</xdr:rowOff>
    </xdr:to>
    <xdr:pic>
      <xdr:nvPicPr>
        <xdr:cNvPr id="6" name="图片 5" descr="C:/Users/HLQ/AppData/Local/Temp/picturecompress_20201215172145/output_5.pngoutput_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26205" y="3270885"/>
          <a:ext cx="1080135" cy="1210945"/>
        </a:xfrm>
        <a:prstGeom prst="rect">
          <a:avLst/>
        </a:prstGeom>
      </xdr:spPr>
    </xdr:pic>
    <xdr:clientData/>
  </xdr:twoCellAnchor>
  <xdr:twoCellAnchor editAs="oneCell">
    <xdr:from>
      <xdr:col>14</xdr:col>
      <xdr:colOff>703580</xdr:colOff>
      <xdr:row>44</xdr:row>
      <xdr:rowOff>273050</xdr:rowOff>
    </xdr:from>
    <xdr:to>
      <xdr:col>14</xdr:col>
      <xdr:colOff>3837940</xdr:colOff>
      <xdr:row>47</xdr:row>
      <xdr:rowOff>956947</xdr:rowOff>
    </xdr:to>
    <xdr:pic>
      <xdr:nvPicPr>
        <xdr:cNvPr id="11" name="图片 10" descr="C:/Users/HLQ/AppData/Local/Temp/picturecompress_20201215172145/output_6.pngoutput_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590115" y="78516480"/>
          <a:ext cx="3134360" cy="3201670"/>
        </a:xfrm>
        <a:prstGeom prst="rect">
          <a:avLst/>
        </a:prstGeom>
      </xdr:spPr>
    </xdr:pic>
    <xdr:clientData/>
  </xdr:twoCellAnchor>
  <xdr:twoCellAnchor editAs="oneCell">
    <xdr:from>
      <xdr:col>2</xdr:col>
      <xdr:colOff>82550</xdr:colOff>
      <xdr:row>38</xdr:row>
      <xdr:rowOff>151130</xdr:rowOff>
    </xdr:from>
    <xdr:to>
      <xdr:col>2</xdr:col>
      <xdr:colOff>1165860</xdr:colOff>
      <xdr:row>38</xdr:row>
      <xdr:rowOff>932180</xdr:rowOff>
    </xdr:to>
    <xdr:pic>
      <xdr:nvPicPr>
        <xdr:cNvPr id="30" name="图片 29" descr="C:/Users/HLQ/AppData/Local/Temp/picturecompress_20201215172145/output_12.pngoutput_1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07155" y="71790560"/>
          <a:ext cx="1083310" cy="781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109220</xdr:colOff>
      <xdr:row>43</xdr:row>
      <xdr:rowOff>36830</xdr:rowOff>
    </xdr:from>
    <xdr:to>
      <xdr:col>2</xdr:col>
      <xdr:colOff>1081405</xdr:colOff>
      <xdr:row>43</xdr:row>
      <xdr:rowOff>941705</xdr:rowOff>
    </xdr:to>
    <xdr:pic>
      <xdr:nvPicPr>
        <xdr:cNvPr id="9" name="图片 8" descr="C:/Users/HLQ/AppData/Local/Temp/picturecompress_20201215172145/output_14.pngoutput_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33825" y="77264260"/>
          <a:ext cx="97218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132715</xdr:colOff>
      <xdr:row>42</xdr:row>
      <xdr:rowOff>21590</xdr:rowOff>
    </xdr:from>
    <xdr:to>
      <xdr:col>2</xdr:col>
      <xdr:colOff>1104900</xdr:colOff>
      <xdr:row>42</xdr:row>
      <xdr:rowOff>938530</xdr:rowOff>
    </xdr:to>
    <xdr:pic>
      <xdr:nvPicPr>
        <xdr:cNvPr id="22" name="图片 21" descr="C:/Users/HLQ/AppData/Local/Temp/picturecompress_20201215172145/output_15.pngoutput_1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57320" y="76233020"/>
          <a:ext cx="972185" cy="916940"/>
        </a:xfrm>
        <a:prstGeom prst="rect">
          <a:avLst/>
        </a:prstGeom>
      </xdr:spPr>
    </xdr:pic>
    <xdr:clientData/>
  </xdr:twoCellAnchor>
  <xdr:twoCellAnchor editAs="oneCell">
    <xdr:from>
      <xdr:col>2</xdr:col>
      <xdr:colOff>131445</xdr:colOff>
      <xdr:row>40</xdr:row>
      <xdr:rowOff>45085</xdr:rowOff>
    </xdr:from>
    <xdr:to>
      <xdr:col>2</xdr:col>
      <xdr:colOff>1103630</xdr:colOff>
      <xdr:row>40</xdr:row>
      <xdr:rowOff>870585</xdr:rowOff>
    </xdr:to>
    <xdr:pic>
      <xdr:nvPicPr>
        <xdr:cNvPr id="23" name="图片 22" descr="C:/Users/HLQ/AppData/Local/Temp/picturecompress_20201215172145/output_16.pngoutput_1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56050" y="74224515"/>
          <a:ext cx="972185" cy="825500"/>
        </a:xfrm>
        <a:prstGeom prst="rect">
          <a:avLst/>
        </a:prstGeom>
      </xdr:spPr>
    </xdr:pic>
    <xdr:clientData/>
  </xdr:twoCellAnchor>
  <xdr:twoCellAnchor editAs="oneCell">
    <xdr:from>
      <xdr:col>2</xdr:col>
      <xdr:colOff>156210</xdr:colOff>
      <xdr:row>41</xdr:row>
      <xdr:rowOff>26670</xdr:rowOff>
    </xdr:from>
    <xdr:to>
      <xdr:col>2</xdr:col>
      <xdr:colOff>1128395</xdr:colOff>
      <xdr:row>41</xdr:row>
      <xdr:rowOff>985520</xdr:rowOff>
    </xdr:to>
    <xdr:pic>
      <xdr:nvPicPr>
        <xdr:cNvPr id="32" name="图片 31" descr="C:/Users/HLQ/AppData/Local/Temp/picturecompress_20201215172145/output_17.pngoutput_17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3980815" y="75222100"/>
          <a:ext cx="972185" cy="958850"/>
        </a:xfrm>
        <a:prstGeom prst="rect">
          <a:avLst/>
        </a:prstGeom>
      </xdr:spPr>
    </xdr:pic>
    <xdr:clientData/>
  </xdr:twoCellAnchor>
  <xdr:twoCellAnchor editAs="oneCell">
    <xdr:from>
      <xdr:col>1</xdr:col>
      <xdr:colOff>2790665</xdr:colOff>
      <xdr:row>36</xdr:row>
      <xdr:rowOff>416720</xdr:rowOff>
    </xdr:from>
    <xdr:to>
      <xdr:col>3</xdr:col>
      <xdr:colOff>452796</xdr:colOff>
      <xdr:row>38</xdr:row>
      <xdr:rowOff>226220</xdr:rowOff>
    </xdr:to>
    <xdr:pic>
      <xdr:nvPicPr>
        <xdr:cNvPr id="21" name="图片 20" descr="C:/Users/HLQ/AppData/Local/Temp/picturecompress_20201215172145/output_18.pngoutput_18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33603" y="63257908"/>
          <a:ext cx="2186506" cy="1321594"/>
        </a:xfrm>
        <a:prstGeom prst="rect">
          <a:avLst/>
        </a:prstGeom>
      </xdr:spPr>
    </xdr:pic>
    <xdr:clientData/>
  </xdr:twoCellAnchor>
  <xdr:twoCellAnchor editAs="oneCell">
    <xdr:from>
      <xdr:col>2</xdr:col>
      <xdr:colOff>138235</xdr:colOff>
      <xdr:row>10</xdr:row>
      <xdr:rowOff>773249</xdr:rowOff>
    </xdr:from>
    <xdr:to>
      <xdr:col>2</xdr:col>
      <xdr:colOff>1144710</xdr:colOff>
      <xdr:row>11</xdr:row>
      <xdr:rowOff>628565</xdr:rowOff>
    </xdr:to>
    <xdr:pic>
      <xdr:nvPicPr>
        <xdr:cNvPr id="43" name="图片 42" descr="C:/Users/HLQ/AppData/Local/Temp/picturecompress_20201215172145/output_23.jpgoutput_23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58140" y="12935941"/>
          <a:ext cx="1006475" cy="1381760"/>
        </a:xfrm>
        <a:prstGeom prst="rect">
          <a:avLst/>
        </a:prstGeom>
      </xdr:spPr>
    </xdr:pic>
    <xdr:clientData/>
  </xdr:twoCellAnchor>
  <xdr:twoCellAnchor editAs="oneCell">
    <xdr:from>
      <xdr:col>2</xdr:col>
      <xdr:colOff>122361</xdr:colOff>
      <xdr:row>8</xdr:row>
      <xdr:rowOff>721948</xdr:rowOff>
    </xdr:from>
    <xdr:to>
      <xdr:col>2</xdr:col>
      <xdr:colOff>1135186</xdr:colOff>
      <xdr:row>9</xdr:row>
      <xdr:rowOff>635685</xdr:rowOff>
    </xdr:to>
    <xdr:pic>
      <xdr:nvPicPr>
        <xdr:cNvPr id="44" name="图片 43" descr="C:/Users/HLQ/AppData/Local/Temp/picturecompress_20201215172145/output_24.jpgoutput_2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2266" y="9831756"/>
          <a:ext cx="1012825" cy="1440180"/>
        </a:xfrm>
        <a:prstGeom prst="rect">
          <a:avLst/>
        </a:prstGeom>
      </xdr:spPr>
    </xdr:pic>
    <xdr:clientData/>
  </xdr:twoCellAnchor>
  <xdr:twoCellAnchor editAs="oneCell">
    <xdr:from>
      <xdr:col>2</xdr:col>
      <xdr:colOff>97937</xdr:colOff>
      <xdr:row>12</xdr:row>
      <xdr:rowOff>779348</xdr:rowOff>
    </xdr:from>
    <xdr:to>
      <xdr:col>2</xdr:col>
      <xdr:colOff>1158387</xdr:colOff>
      <xdr:row>13</xdr:row>
      <xdr:rowOff>693084</xdr:rowOff>
    </xdr:to>
    <xdr:pic>
      <xdr:nvPicPr>
        <xdr:cNvPr id="45" name="图片 44" descr="C:/Users/HLQ/AppData/Local/Temp/picturecompress_20201215172145/output_25.jpgoutput_25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17842" y="15994925"/>
          <a:ext cx="1060450" cy="1440180"/>
        </a:xfrm>
        <a:prstGeom prst="rect">
          <a:avLst/>
        </a:prstGeom>
      </xdr:spPr>
    </xdr:pic>
    <xdr:clientData/>
  </xdr:twoCellAnchor>
  <xdr:twoCellAnchor editAs="oneCell">
    <xdr:from>
      <xdr:col>2</xdr:col>
      <xdr:colOff>121726</xdr:colOff>
      <xdr:row>14</xdr:row>
      <xdr:rowOff>803778</xdr:rowOff>
    </xdr:from>
    <xdr:to>
      <xdr:col>2</xdr:col>
      <xdr:colOff>1177731</xdr:colOff>
      <xdr:row>15</xdr:row>
      <xdr:rowOff>717515</xdr:rowOff>
    </xdr:to>
    <xdr:pic>
      <xdr:nvPicPr>
        <xdr:cNvPr id="46" name="图片 45" descr="C:/Users/HLQ/AppData/Local/Temp/picturecompress_20201215172145/output_26.jpgoutput_2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41631" y="19072240"/>
          <a:ext cx="1056005" cy="1440180"/>
        </a:xfrm>
        <a:prstGeom prst="rect">
          <a:avLst/>
        </a:prstGeom>
      </xdr:spPr>
    </xdr:pic>
    <xdr:clientData/>
  </xdr:twoCellAnchor>
  <xdr:twoCellAnchor editAs="oneCell">
    <xdr:from>
      <xdr:col>2</xdr:col>
      <xdr:colOff>20320</xdr:colOff>
      <xdr:row>35</xdr:row>
      <xdr:rowOff>70485</xdr:rowOff>
    </xdr:from>
    <xdr:to>
      <xdr:col>2</xdr:col>
      <xdr:colOff>1199515</xdr:colOff>
      <xdr:row>35</xdr:row>
      <xdr:rowOff>770890</xdr:rowOff>
    </xdr:to>
    <xdr:pic>
      <xdr:nvPicPr>
        <xdr:cNvPr id="7" name="图片 6" descr="C:/Users/HLQ/AppData/Local/Temp/picturecompress_20201215172145/output_29.pngoutput_2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4925" y="64280415"/>
          <a:ext cx="1179195" cy="700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20320</xdr:colOff>
      <xdr:row>34</xdr:row>
      <xdr:rowOff>44450</xdr:rowOff>
    </xdr:from>
    <xdr:to>
      <xdr:col>2</xdr:col>
      <xdr:colOff>1180465</xdr:colOff>
      <xdr:row>34</xdr:row>
      <xdr:rowOff>722630</xdr:rowOff>
    </xdr:to>
    <xdr:pic>
      <xdr:nvPicPr>
        <xdr:cNvPr id="8" name="图片 7" descr="C:/Users/HLQ/AppData/Local/Temp/picturecompress_20201215172145/output_30.pngoutput_3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4925" y="63428880"/>
          <a:ext cx="1160145" cy="678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10795</xdr:colOff>
      <xdr:row>33</xdr:row>
      <xdr:rowOff>43815</xdr:rowOff>
    </xdr:from>
    <xdr:to>
      <xdr:col>2</xdr:col>
      <xdr:colOff>1204595</xdr:colOff>
      <xdr:row>33</xdr:row>
      <xdr:rowOff>762000</xdr:rowOff>
    </xdr:to>
    <xdr:pic>
      <xdr:nvPicPr>
        <xdr:cNvPr id="12" name="图片 11" descr="C:/Users/HLQ/AppData/Local/Temp/picturecompress_20201215172145/output_31.pngoutput_3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5400" y="62602745"/>
          <a:ext cx="1193800" cy="718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</xdr:colOff>
      <xdr:row>32</xdr:row>
      <xdr:rowOff>75565</xdr:rowOff>
    </xdr:from>
    <xdr:to>
      <xdr:col>2</xdr:col>
      <xdr:colOff>1193165</xdr:colOff>
      <xdr:row>32</xdr:row>
      <xdr:rowOff>777875</xdr:rowOff>
    </xdr:to>
    <xdr:pic>
      <xdr:nvPicPr>
        <xdr:cNvPr id="13" name="图片 12" descr="C:/Users/HLQ/AppData/Local/Temp/picturecompress_20201215172145/output_32.pngoutput_3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47465" y="61808995"/>
          <a:ext cx="1170305" cy="702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</xdr:colOff>
      <xdr:row>31</xdr:row>
      <xdr:rowOff>52705</xdr:rowOff>
    </xdr:from>
    <xdr:to>
      <xdr:col>2</xdr:col>
      <xdr:colOff>1182370</xdr:colOff>
      <xdr:row>31</xdr:row>
      <xdr:rowOff>763270</xdr:rowOff>
    </xdr:to>
    <xdr:pic>
      <xdr:nvPicPr>
        <xdr:cNvPr id="14" name="图片 13" descr="C:/Users/HLQ/AppData/Local/Temp/picturecompress_20201215172145/output_33.pngoutput_3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6035" y="60960635"/>
          <a:ext cx="1170940" cy="710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</xdr:colOff>
      <xdr:row>30</xdr:row>
      <xdr:rowOff>71120</xdr:rowOff>
    </xdr:from>
    <xdr:to>
      <xdr:col>2</xdr:col>
      <xdr:colOff>1200150</xdr:colOff>
      <xdr:row>30</xdr:row>
      <xdr:rowOff>757555</xdr:rowOff>
    </xdr:to>
    <xdr:pic>
      <xdr:nvPicPr>
        <xdr:cNvPr id="15" name="图片 14" descr="C:/Users/HLQ/AppData/Local/Temp/picturecompress_20201215172145/output_34.pngoutput_3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6035" y="60153550"/>
          <a:ext cx="1188720" cy="68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71755</xdr:colOff>
      <xdr:row>26</xdr:row>
      <xdr:rowOff>76835</xdr:rowOff>
    </xdr:from>
    <xdr:to>
      <xdr:col>2</xdr:col>
      <xdr:colOff>1201420</xdr:colOff>
      <xdr:row>26</xdr:row>
      <xdr:rowOff>993775</xdr:rowOff>
    </xdr:to>
    <xdr:pic>
      <xdr:nvPicPr>
        <xdr:cNvPr id="58" name="图片 57" descr="C:/Users/HLQ/AppData/Local/Temp/picturecompress_20201215172145/output_41.pngoutput_4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6360" y="56412765"/>
          <a:ext cx="112966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65405</xdr:colOff>
      <xdr:row>28</xdr:row>
      <xdr:rowOff>51435</xdr:rowOff>
    </xdr:from>
    <xdr:to>
      <xdr:col>2</xdr:col>
      <xdr:colOff>1189355</xdr:colOff>
      <xdr:row>28</xdr:row>
      <xdr:rowOff>986790</xdr:rowOff>
    </xdr:to>
    <xdr:pic>
      <xdr:nvPicPr>
        <xdr:cNvPr id="59" name="图片 58" descr="C:/Users/HLQ/AppData/Local/Temp/picturecompress_20201215172145/output_42.pngoutput_4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0010" y="58546365"/>
          <a:ext cx="1123950" cy="935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71755</xdr:colOff>
      <xdr:row>27</xdr:row>
      <xdr:rowOff>51435</xdr:rowOff>
    </xdr:from>
    <xdr:to>
      <xdr:col>2</xdr:col>
      <xdr:colOff>1179195</xdr:colOff>
      <xdr:row>27</xdr:row>
      <xdr:rowOff>959485</xdr:rowOff>
    </xdr:to>
    <xdr:pic>
      <xdr:nvPicPr>
        <xdr:cNvPr id="60" name="图片 59" descr="C:/Users/HLQ/AppData/Local/Temp/picturecompress_20201215172145/output_43.pngoutput_4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6360" y="57466865"/>
          <a:ext cx="1107440" cy="908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52705</xdr:colOff>
      <xdr:row>19</xdr:row>
      <xdr:rowOff>47625</xdr:rowOff>
    </xdr:from>
    <xdr:to>
      <xdr:col>2</xdr:col>
      <xdr:colOff>1106805</xdr:colOff>
      <xdr:row>19</xdr:row>
      <xdr:rowOff>1452880</xdr:rowOff>
    </xdr:to>
    <xdr:pic>
      <xdr:nvPicPr>
        <xdr:cNvPr id="17" name="图片 16" descr="C:/Users/HLQ/AppData/Local/Temp/picturecompress_20201215172145/output_45.pngoutput_45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77310" y="30158055"/>
          <a:ext cx="1054100" cy="1405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</xdr:colOff>
      <xdr:row>17</xdr:row>
      <xdr:rowOff>111125</xdr:rowOff>
    </xdr:from>
    <xdr:to>
      <xdr:col>2</xdr:col>
      <xdr:colOff>1200785</xdr:colOff>
      <xdr:row>17</xdr:row>
      <xdr:rowOff>1412240</xdr:rowOff>
    </xdr:to>
    <xdr:pic>
      <xdr:nvPicPr>
        <xdr:cNvPr id="36" name="图片 35" descr="C:/Users/HLQ/AppData/Local/Temp/picturecompress_20201215172145/output_48.pngoutput_4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93185" y="22601555"/>
          <a:ext cx="1132205" cy="1301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130969</xdr:colOff>
      <xdr:row>18</xdr:row>
      <xdr:rowOff>91281</xdr:rowOff>
    </xdr:from>
    <xdr:to>
      <xdr:col>2</xdr:col>
      <xdr:colOff>1202055</xdr:colOff>
      <xdr:row>18</xdr:row>
      <xdr:rowOff>1444466</xdr:rowOff>
    </xdr:to>
    <xdr:pic>
      <xdr:nvPicPr>
        <xdr:cNvPr id="51" name="图片 50" descr="C:/Users/HLQ/AppData/Local/Temp/picturecompress_20201215172145/output_50.pngoutput_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6219" y="24284781"/>
          <a:ext cx="1071086" cy="135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59525</xdr:colOff>
      <xdr:row>24</xdr:row>
      <xdr:rowOff>47624</xdr:rowOff>
    </xdr:from>
    <xdr:to>
      <xdr:col>2</xdr:col>
      <xdr:colOff>1203233</xdr:colOff>
      <xdr:row>24</xdr:row>
      <xdr:rowOff>1487624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7D8B318C-5E69-4994-BF0C-8BAB48F6A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4775" y="35754469"/>
          <a:ext cx="1143708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23</xdr:row>
      <xdr:rowOff>59530</xdr:rowOff>
    </xdr:from>
    <xdr:to>
      <xdr:col>2</xdr:col>
      <xdr:colOff>1231078</xdr:colOff>
      <xdr:row>23</xdr:row>
      <xdr:rowOff>1499530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AC0BF01B-3E24-4FED-9742-EC186C57D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4780" y="35206780"/>
          <a:ext cx="1171548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59530</xdr:colOff>
      <xdr:row>22</xdr:row>
      <xdr:rowOff>59530</xdr:rowOff>
    </xdr:from>
    <xdr:to>
      <xdr:col>2</xdr:col>
      <xdr:colOff>1222830</xdr:colOff>
      <xdr:row>22</xdr:row>
      <xdr:rowOff>1499530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903A0B03-A0B6-4816-BC3A-9639214B1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64780" y="33682780"/>
          <a:ext cx="116330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83342</xdr:colOff>
      <xdr:row>21</xdr:row>
      <xdr:rowOff>47624</xdr:rowOff>
    </xdr:from>
    <xdr:to>
      <xdr:col>2</xdr:col>
      <xdr:colOff>1212726</xdr:colOff>
      <xdr:row>21</xdr:row>
      <xdr:rowOff>1487624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329C3A47-4465-45BB-8D00-1ED492622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988592" y="32146874"/>
          <a:ext cx="1129384" cy="144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1D8CF"/>
  </sheetPr>
  <dimension ref="A1:O48"/>
  <sheetViews>
    <sheetView showGridLines="0" tabSelected="1" view="pageBreakPreview" zoomScale="39" zoomScaleNormal="40" zoomScaleSheetLayoutView="40" workbookViewId="0">
      <pane ySplit="2" topLeftCell="A3" activePane="bottomLeft" state="frozen"/>
      <selection pane="bottomLeft" activeCell="A3" sqref="A3"/>
    </sheetView>
  </sheetViews>
  <sheetFormatPr defaultColWidth="9" defaultRowHeight="24.4"/>
  <cols>
    <col min="1" max="1" width="9" style="7"/>
    <col min="2" max="2" width="45.73046875" style="8" customWidth="1"/>
    <col min="3" max="3" width="17.59765625" style="9" customWidth="1"/>
    <col min="4" max="4" width="61.53125" style="9" customWidth="1"/>
    <col min="5" max="5" width="19.265625" style="9" customWidth="1"/>
    <col min="6" max="6" width="12.86328125" style="10" customWidth="1"/>
    <col min="7" max="7" width="16" style="10" customWidth="1"/>
    <col min="8" max="8" width="80.46484375" style="9" hidden="1" customWidth="1"/>
    <col min="9" max="9" width="19.73046875" style="9" customWidth="1"/>
    <col min="10" max="10" width="24.6640625" style="11" bestFit="1" customWidth="1"/>
    <col min="11" max="11" width="16.6640625" style="12" customWidth="1"/>
    <col min="12" max="12" width="20" style="13" customWidth="1"/>
    <col min="13" max="13" width="17.6640625" style="14" bestFit="1" customWidth="1"/>
    <col min="14" max="14" width="26.46484375" style="13" customWidth="1"/>
    <col min="15" max="15" width="57.73046875" style="14" customWidth="1"/>
    <col min="16" max="16" width="14.6640625" style="12" customWidth="1"/>
    <col min="17" max="16384" width="9" style="12"/>
  </cols>
  <sheetData>
    <row r="1" spans="1:15" s="1" customFormat="1" ht="22.9" customHeight="1">
      <c r="A1" s="15"/>
      <c r="B1" s="16"/>
      <c r="C1" s="17"/>
      <c r="D1" s="17"/>
      <c r="E1" s="17"/>
      <c r="F1" s="18"/>
      <c r="G1" s="18"/>
      <c r="H1" s="19"/>
      <c r="I1" s="19"/>
      <c r="J1" s="20"/>
      <c r="K1" s="16"/>
      <c r="L1" s="21"/>
      <c r="M1" s="22"/>
      <c r="N1" s="21"/>
      <c r="O1" s="23" t="s">
        <v>71</v>
      </c>
    </row>
    <row r="2" spans="1:15" s="1" customFormat="1" ht="135" customHeight="1">
      <c r="A2" s="24" t="s">
        <v>72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s="2" customFormat="1" ht="40.049999999999997" customHeight="1">
      <c r="A3" s="25" t="s">
        <v>0</v>
      </c>
      <c r="B3" s="25" t="s">
        <v>1</v>
      </c>
      <c r="C3" s="25" t="s">
        <v>2</v>
      </c>
      <c r="D3" s="25" t="s">
        <v>3</v>
      </c>
      <c r="E3" s="25" t="s">
        <v>4</v>
      </c>
      <c r="F3" s="25" t="s">
        <v>86</v>
      </c>
      <c r="G3" s="25" t="s">
        <v>5</v>
      </c>
      <c r="H3" s="25" t="s">
        <v>6</v>
      </c>
      <c r="I3" s="25" t="s">
        <v>69</v>
      </c>
      <c r="J3" s="25" t="s">
        <v>7</v>
      </c>
      <c r="K3" s="25" t="s">
        <v>8</v>
      </c>
      <c r="L3" s="25" t="s">
        <v>9</v>
      </c>
      <c r="M3" s="25" t="s">
        <v>10</v>
      </c>
      <c r="N3" s="25" t="s">
        <v>11</v>
      </c>
      <c r="O3" s="25" t="s">
        <v>12</v>
      </c>
    </row>
    <row r="4" spans="1:15" s="3" customFormat="1" ht="120" customHeight="1">
      <c r="A4" s="26">
        <v>1</v>
      </c>
      <c r="B4" s="63" t="s">
        <v>80</v>
      </c>
      <c r="C4" s="27"/>
      <c r="D4" s="28" t="s">
        <v>73</v>
      </c>
      <c r="E4" s="29" t="s">
        <v>13</v>
      </c>
      <c r="F4" s="30">
        <v>95</v>
      </c>
      <c r="G4" s="30">
        <v>138</v>
      </c>
      <c r="H4" s="31" t="s">
        <v>14</v>
      </c>
      <c r="I4" s="32" t="s">
        <v>70</v>
      </c>
      <c r="J4" s="33">
        <v>3771042240910</v>
      </c>
      <c r="K4" s="65">
        <v>10</v>
      </c>
      <c r="L4" s="34">
        <f>K4*F4</f>
        <v>950</v>
      </c>
      <c r="M4" s="35"/>
      <c r="N4" s="71">
        <f>L4*M4</f>
        <v>0</v>
      </c>
      <c r="O4" s="36"/>
    </row>
    <row r="5" spans="1:15" s="3" customFormat="1" ht="120" customHeight="1">
      <c r="A5" s="26">
        <v>2</v>
      </c>
      <c r="B5" s="61"/>
      <c r="C5" s="27"/>
      <c r="D5" s="28" t="s">
        <v>74</v>
      </c>
      <c r="E5" s="29" t="s">
        <v>13</v>
      </c>
      <c r="F5" s="30">
        <v>90</v>
      </c>
      <c r="G5" s="37">
        <v>128</v>
      </c>
      <c r="H5" s="31"/>
      <c r="I5" s="32" t="s">
        <v>70</v>
      </c>
      <c r="J5" s="33">
        <v>3771042240934</v>
      </c>
      <c r="K5" s="65">
        <v>10</v>
      </c>
      <c r="L5" s="34">
        <f t="shared" ref="L5:L7" si="0">K5*F5</f>
        <v>900</v>
      </c>
      <c r="M5" s="35"/>
      <c r="N5" s="71">
        <f>L5*M5</f>
        <v>0</v>
      </c>
      <c r="O5" s="36"/>
    </row>
    <row r="6" spans="1:15" s="3" customFormat="1" ht="120" customHeight="1">
      <c r="A6" s="26">
        <v>3</v>
      </c>
      <c r="B6" s="61"/>
      <c r="C6" s="38"/>
      <c r="D6" s="28" t="s">
        <v>75</v>
      </c>
      <c r="E6" s="29" t="s">
        <v>15</v>
      </c>
      <c r="F6" s="37">
        <v>305</v>
      </c>
      <c r="G6" s="37">
        <v>398</v>
      </c>
      <c r="H6" s="31"/>
      <c r="I6" s="32" t="s">
        <v>70</v>
      </c>
      <c r="J6" s="33">
        <v>3771042240927</v>
      </c>
      <c r="K6" s="65">
        <v>2</v>
      </c>
      <c r="L6" s="34">
        <f t="shared" si="0"/>
        <v>610</v>
      </c>
      <c r="M6" s="35"/>
      <c r="N6" s="71">
        <f>L6*M6</f>
        <v>0</v>
      </c>
      <c r="O6" s="36"/>
    </row>
    <row r="7" spans="1:15" s="3" customFormat="1" ht="120" customHeight="1">
      <c r="A7" s="26">
        <v>4</v>
      </c>
      <c r="B7" s="62"/>
      <c r="C7" s="38"/>
      <c r="D7" s="28" t="s">
        <v>76</v>
      </c>
      <c r="E7" s="29" t="s">
        <v>15</v>
      </c>
      <c r="F7" s="37">
        <v>295</v>
      </c>
      <c r="G7" s="37">
        <v>388</v>
      </c>
      <c r="H7" s="31"/>
      <c r="I7" s="32" t="s">
        <v>70</v>
      </c>
      <c r="J7" s="33">
        <v>3771042240941</v>
      </c>
      <c r="K7" s="65">
        <v>2</v>
      </c>
      <c r="L7" s="34">
        <f>K7*F7</f>
        <v>590</v>
      </c>
      <c r="M7" s="35"/>
      <c r="N7" s="71">
        <f>L7*M7</f>
        <v>0</v>
      </c>
      <c r="O7" s="36"/>
    </row>
    <row r="8" spans="1:15" s="2" customFormat="1" ht="40.049999999999997" customHeight="1">
      <c r="A8" s="25" t="s">
        <v>0</v>
      </c>
      <c r="B8" s="25" t="s">
        <v>1</v>
      </c>
      <c r="C8" s="25" t="s">
        <v>2</v>
      </c>
      <c r="D8" s="25" t="s">
        <v>3</v>
      </c>
      <c r="E8" s="25" t="s">
        <v>4</v>
      </c>
      <c r="F8" s="25" t="s">
        <v>86</v>
      </c>
      <c r="G8" s="25" t="s">
        <v>5</v>
      </c>
      <c r="H8" s="25" t="s">
        <v>6</v>
      </c>
      <c r="I8" s="25" t="s">
        <v>69</v>
      </c>
      <c r="J8" s="25" t="s">
        <v>7</v>
      </c>
      <c r="K8" s="25" t="s">
        <v>8</v>
      </c>
      <c r="L8" s="25" t="s">
        <v>9</v>
      </c>
      <c r="M8" s="25" t="s">
        <v>10</v>
      </c>
      <c r="N8" s="25" t="s">
        <v>11</v>
      </c>
      <c r="O8" s="25" t="s">
        <v>12</v>
      </c>
    </row>
    <row r="9" spans="1:15" s="3" customFormat="1" ht="120" customHeight="1">
      <c r="A9" s="26">
        <v>5</v>
      </c>
      <c r="B9" s="64" t="s">
        <v>81</v>
      </c>
      <c r="C9" s="67"/>
      <c r="D9" s="39" t="s">
        <v>16</v>
      </c>
      <c r="E9" s="29" t="s">
        <v>17</v>
      </c>
      <c r="F9" s="37">
        <v>80</v>
      </c>
      <c r="G9" s="37">
        <v>158</v>
      </c>
      <c r="H9" s="40" t="s">
        <v>18</v>
      </c>
      <c r="I9" s="32" t="s">
        <v>70</v>
      </c>
      <c r="J9" s="41">
        <v>6971042240706</v>
      </c>
      <c r="K9" s="65">
        <v>8</v>
      </c>
      <c r="L9" s="34">
        <f>K9*F9</f>
        <v>640</v>
      </c>
      <c r="M9" s="35"/>
      <c r="N9" s="71">
        <f>L9*M9</f>
        <v>0</v>
      </c>
      <c r="O9" s="36"/>
    </row>
    <row r="10" spans="1:15" s="3" customFormat="1" ht="120" customHeight="1">
      <c r="A10" s="26">
        <v>6</v>
      </c>
      <c r="B10" s="66"/>
      <c r="C10" s="68"/>
      <c r="D10" s="39" t="s">
        <v>21</v>
      </c>
      <c r="E10" s="29" t="s">
        <v>22</v>
      </c>
      <c r="F10" s="37">
        <v>375</v>
      </c>
      <c r="G10" s="37">
        <v>498</v>
      </c>
      <c r="H10" s="40" t="s">
        <v>18</v>
      </c>
      <c r="I10" s="32" t="s">
        <v>70</v>
      </c>
      <c r="J10" s="42">
        <v>6971042241307</v>
      </c>
      <c r="K10" s="65">
        <v>1</v>
      </c>
      <c r="L10" s="34">
        <f t="shared" ref="L10:L16" si="1">K10*F10</f>
        <v>375</v>
      </c>
      <c r="M10" s="35"/>
      <c r="N10" s="71">
        <f t="shared" ref="N10:N16" si="2">L10*M10</f>
        <v>0</v>
      </c>
      <c r="O10" s="36"/>
    </row>
    <row r="11" spans="1:15" s="3" customFormat="1" ht="120" customHeight="1">
      <c r="A11" s="26">
        <v>7</v>
      </c>
      <c r="B11" s="61"/>
      <c r="C11" s="67"/>
      <c r="D11" s="39" t="s">
        <v>19</v>
      </c>
      <c r="E11" s="29" t="s">
        <v>17</v>
      </c>
      <c r="F11" s="37">
        <v>80</v>
      </c>
      <c r="G11" s="37">
        <v>158</v>
      </c>
      <c r="H11" s="40" t="s">
        <v>20</v>
      </c>
      <c r="I11" s="32" t="s">
        <v>70</v>
      </c>
      <c r="J11" s="42">
        <v>6971042240720</v>
      </c>
      <c r="K11" s="65">
        <v>8</v>
      </c>
      <c r="L11" s="34">
        <f t="shared" si="1"/>
        <v>640</v>
      </c>
      <c r="M11" s="35"/>
      <c r="N11" s="71">
        <f t="shared" si="2"/>
        <v>0</v>
      </c>
      <c r="O11" s="36"/>
    </row>
    <row r="12" spans="1:15" s="3" customFormat="1" ht="120" customHeight="1">
      <c r="A12" s="26">
        <v>8</v>
      </c>
      <c r="B12" s="62"/>
      <c r="C12" s="68"/>
      <c r="D12" s="39" t="s">
        <v>23</v>
      </c>
      <c r="E12" s="29" t="s">
        <v>22</v>
      </c>
      <c r="F12" s="37">
        <v>375</v>
      </c>
      <c r="G12" s="37">
        <v>498</v>
      </c>
      <c r="H12" s="40" t="s">
        <v>20</v>
      </c>
      <c r="I12" s="32" t="s">
        <v>70</v>
      </c>
      <c r="J12" s="42">
        <v>6971042241987</v>
      </c>
      <c r="K12" s="65">
        <v>1</v>
      </c>
      <c r="L12" s="34">
        <f t="shared" si="1"/>
        <v>375</v>
      </c>
      <c r="M12" s="35"/>
      <c r="N12" s="71">
        <f t="shared" si="2"/>
        <v>0</v>
      </c>
      <c r="O12" s="36"/>
    </row>
    <row r="13" spans="1:15" s="3" customFormat="1" ht="120" customHeight="1">
      <c r="A13" s="26">
        <v>9</v>
      </c>
      <c r="B13" s="64" t="s">
        <v>82</v>
      </c>
      <c r="C13" s="67"/>
      <c r="D13" s="39" t="s">
        <v>24</v>
      </c>
      <c r="E13" s="29" t="s">
        <v>17</v>
      </c>
      <c r="F13" s="37">
        <v>74</v>
      </c>
      <c r="G13" s="37">
        <v>138</v>
      </c>
      <c r="H13" s="40" t="s">
        <v>25</v>
      </c>
      <c r="I13" s="32" t="s">
        <v>70</v>
      </c>
      <c r="J13" s="42">
        <v>6971042241888</v>
      </c>
      <c r="K13" s="65">
        <v>8</v>
      </c>
      <c r="L13" s="34">
        <f t="shared" si="1"/>
        <v>592</v>
      </c>
      <c r="M13" s="35"/>
      <c r="N13" s="71">
        <f t="shared" si="2"/>
        <v>0</v>
      </c>
      <c r="O13" s="36"/>
    </row>
    <row r="14" spans="1:15" s="3" customFormat="1" ht="120" customHeight="1">
      <c r="A14" s="26">
        <v>10</v>
      </c>
      <c r="B14" s="66"/>
      <c r="C14" s="68"/>
      <c r="D14" s="39" t="s">
        <v>85</v>
      </c>
      <c r="E14" s="29" t="s">
        <v>22</v>
      </c>
      <c r="F14" s="37">
        <v>335</v>
      </c>
      <c r="G14" s="37">
        <v>468</v>
      </c>
      <c r="H14" s="40" t="s">
        <v>25</v>
      </c>
      <c r="I14" s="32" t="s">
        <v>70</v>
      </c>
      <c r="J14" s="42">
        <v>6971042241284</v>
      </c>
      <c r="K14" s="65">
        <v>1</v>
      </c>
      <c r="L14" s="34">
        <f t="shared" si="1"/>
        <v>335</v>
      </c>
      <c r="M14" s="35"/>
      <c r="N14" s="71">
        <f t="shared" si="2"/>
        <v>0</v>
      </c>
      <c r="O14" s="36"/>
    </row>
    <row r="15" spans="1:15" s="3" customFormat="1" ht="120" customHeight="1">
      <c r="A15" s="26">
        <v>11</v>
      </c>
      <c r="B15" s="61"/>
      <c r="C15" s="67"/>
      <c r="D15" s="39" t="s">
        <v>26</v>
      </c>
      <c r="E15" s="29" t="s">
        <v>17</v>
      </c>
      <c r="F15" s="37">
        <v>74</v>
      </c>
      <c r="G15" s="37">
        <v>138</v>
      </c>
      <c r="H15" s="40" t="s">
        <v>27</v>
      </c>
      <c r="I15" s="32" t="s">
        <v>70</v>
      </c>
      <c r="J15" s="42">
        <v>6971042241895</v>
      </c>
      <c r="K15" s="65">
        <v>8</v>
      </c>
      <c r="L15" s="34">
        <f t="shared" si="1"/>
        <v>592</v>
      </c>
      <c r="M15" s="35"/>
      <c r="N15" s="71">
        <f t="shared" si="2"/>
        <v>0</v>
      </c>
      <c r="O15" s="36"/>
    </row>
    <row r="16" spans="1:15" s="3" customFormat="1" ht="120" customHeight="1">
      <c r="A16" s="26">
        <v>12</v>
      </c>
      <c r="B16" s="62"/>
      <c r="C16" s="68"/>
      <c r="D16" s="39" t="s">
        <v>28</v>
      </c>
      <c r="E16" s="29" t="s">
        <v>22</v>
      </c>
      <c r="F16" s="37">
        <v>335</v>
      </c>
      <c r="G16" s="37">
        <v>468</v>
      </c>
      <c r="H16" s="40" t="s">
        <v>27</v>
      </c>
      <c r="I16" s="32" t="s">
        <v>70</v>
      </c>
      <c r="J16" s="42">
        <v>6971042241994</v>
      </c>
      <c r="K16" s="65">
        <v>1</v>
      </c>
      <c r="L16" s="34">
        <f t="shared" si="1"/>
        <v>335</v>
      </c>
      <c r="M16" s="35"/>
      <c r="N16" s="71">
        <f t="shared" si="2"/>
        <v>0</v>
      </c>
      <c r="O16" s="36"/>
    </row>
    <row r="17" spans="1:15" s="2" customFormat="1" ht="40.049999999999997" customHeight="1">
      <c r="A17" s="25" t="s">
        <v>0</v>
      </c>
      <c r="B17" s="25" t="s">
        <v>1</v>
      </c>
      <c r="C17" s="25" t="s">
        <v>2</v>
      </c>
      <c r="D17" s="25" t="s">
        <v>3</v>
      </c>
      <c r="E17" s="25" t="s">
        <v>4</v>
      </c>
      <c r="F17" s="25" t="s">
        <v>86</v>
      </c>
      <c r="G17" s="25" t="s">
        <v>5</v>
      </c>
      <c r="H17" s="25" t="s">
        <v>6</v>
      </c>
      <c r="I17" s="25" t="s">
        <v>69</v>
      </c>
      <c r="J17" s="25" t="s">
        <v>7</v>
      </c>
      <c r="K17" s="25" t="s">
        <v>8</v>
      </c>
      <c r="L17" s="25" t="s">
        <v>9</v>
      </c>
      <c r="M17" s="25" t="s">
        <v>10</v>
      </c>
      <c r="N17" s="25" t="s">
        <v>11</v>
      </c>
      <c r="O17" s="25" t="s">
        <v>12</v>
      </c>
    </row>
    <row r="18" spans="1:15" s="3" customFormat="1" ht="120" customHeight="1">
      <c r="A18" s="26">
        <v>13</v>
      </c>
      <c r="B18" s="64" t="s">
        <v>29</v>
      </c>
      <c r="C18" s="38"/>
      <c r="D18" s="39" t="s">
        <v>30</v>
      </c>
      <c r="E18" s="29" t="s">
        <v>31</v>
      </c>
      <c r="F18" s="37">
        <v>57</v>
      </c>
      <c r="G18" s="37">
        <v>98</v>
      </c>
      <c r="H18" s="31" t="s">
        <v>32</v>
      </c>
      <c r="I18" s="32" t="s">
        <v>70</v>
      </c>
      <c r="J18" s="42">
        <v>6971042241048</v>
      </c>
      <c r="K18" s="65">
        <v>8</v>
      </c>
      <c r="L18" s="34">
        <f t="shared" ref="L18:L20" si="3">K18*F18</f>
        <v>456</v>
      </c>
      <c r="M18" s="35"/>
      <c r="N18" s="71">
        <f t="shared" ref="N18:N20" si="4">L18*M18</f>
        <v>0</v>
      </c>
      <c r="O18" s="36"/>
    </row>
    <row r="19" spans="1:15" s="3" customFormat="1" ht="120" customHeight="1">
      <c r="A19" s="26">
        <v>14</v>
      </c>
      <c r="B19" s="61"/>
      <c r="C19" s="38"/>
      <c r="D19" s="39" t="s">
        <v>33</v>
      </c>
      <c r="E19" s="29" t="s">
        <v>31</v>
      </c>
      <c r="F19" s="37">
        <v>57</v>
      </c>
      <c r="G19" s="37">
        <v>98</v>
      </c>
      <c r="H19" s="31"/>
      <c r="I19" s="32" t="s">
        <v>70</v>
      </c>
      <c r="J19" s="42">
        <v>6971042241055</v>
      </c>
      <c r="K19" s="65">
        <v>8</v>
      </c>
      <c r="L19" s="34">
        <f t="shared" si="3"/>
        <v>456</v>
      </c>
      <c r="M19" s="35"/>
      <c r="N19" s="71">
        <f t="shared" si="4"/>
        <v>0</v>
      </c>
      <c r="O19" s="36"/>
    </row>
    <row r="20" spans="1:15" s="3" customFormat="1" ht="120" customHeight="1">
      <c r="A20" s="26">
        <v>15</v>
      </c>
      <c r="B20" s="62"/>
      <c r="C20" s="38"/>
      <c r="D20" s="39" t="s">
        <v>34</v>
      </c>
      <c r="E20" s="29" t="s">
        <v>35</v>
      </c>
      <c r="F20" s="37">
        <v>360</v>
      </c>
      <c r="G20" s="37">
        <v>498</v>
      </c>
      <c r="H20" s="31"/>
      <c r="I20" s="32" t="s">
        <v>70</v>
      </c>
      <c r="J20" s="42">
        <v>6971042241789</v>
      </c>
      <c r="K20" s="65">
        <v>1</v>
      </c>
      <c r="L20" s="34">
        <f t="shared" si="3"/>
        <v>360</v>
      </c>
      <c r="M20" s="35"/>
      <c r="N20" s="71">
        <f t="shared" si="4"/>
        <v>0</v>
      </c>
      <c r="O20" s="36"/>
    </row>
    <row r="21" spans="1:15" s="2" customFormat="1" ht="40.049999999999997" customHeight="1">
      <c r="A21" s="25" t="s">
        <v>0</v>
      </c>
      <c r="B21" s="25" t="s">
        <v>1</v>
      </c>
      <c r="C21" s="25" t="s">
        <v>2</v>
      </c>
      <c r="D21" s="25" t="s">
        <v>3</v>
      </c>
      <c r="E21" s="25" t="s">
        <v>4</v>
      </c>
      <c r="F21" s="25" t="s">
        <v>86</v>
      </c>
      <c r="G21" s="25" t="s">
        <v>5</v>
      </c>
      <c r="H21" s="25" t="s">
        <v>6</v>
      </c>
      <c r="I21" s="25" t="s">
        <v>69</v>
      </c>
      <c r="J21" s="25" t="s">
        <v>7</v>
      </c>
      <c r="K21" s="25" t="s">
        <v>8</v>
      </c>
      <c r="L21" s="25" t="s">
        <v>9</v>
      </c>
      <c r="M21" s="25" t="s">
        <v>10</v>
      </c>
      <c r="N21" s="25" t="s">
        <v>11</v>
      </c>
      <c r="O21" s="25" t="s">
        <v>12</v>
      </c>
    </row>
    <row r="22" spans="1:15" s="3" customFormat="1" ht="120" customHeight="1">
      <c r="A22" s="26">
        <v>16</v>
      </c>
      <c r="B22" s="64" t="s">
        <v>66</v>
      </c>
      <c r="C22" s="38"/>
      <c r="D22" s="39" t="s">
        <v>36</v>
      </c>
      <c r="E22" s="29" t="s">
        <v>37</v>
      </c>
      <c r="F22" s="37">
        <v>63</v>
      </c>
      <c r="G22" s="37">
        <v>98</v>
      </c>
      <c r="H22" s="40"/>
      <c r="I22" s="32" t="s">
        <v>70</v>
      </c>
      <c r="J22" s="42">
        <v>6971042242533</v>
      </c>
      <c r="K22" s="65">
        <v>20</v>
      </c>
      <c r="L22" s="34">
        <f t="shared" ref="L22:L25" si="5">K22*F22</f>
        <v>1260</v>
      </c>
      <c r="M22" s="35"/>
      <c r="N22" s="71">
        <f t="shared" ref="N22:N25" si="6">L22*M22</f>
        <v>0</v>
      </c>
      <c r="O22" s="36"/>
    </row>
    <row r="23" spans="1:15" s="3" customFormat="1" ht="120" customHeight="1">
      <c r="A23" s="26">
        <v>17</v>
      </c>
      <c r="B23" s="61"/>
      <c r="C23" s="38"/>
      <c r="D23" s="39" t="s">
        <v>38</v>
      </c>
      <c r="E23" s="29" t="s">
        <v>37</v>
      </c>
      <c r="F23" s="37">
        <v>63</v>
      </c>
      <c r="G23" s="37">
        <v>98</v>
      </c>
      <c r="H23" s="40"/>
      <c r="I23" s="32" t="s">
        <v>70</v>
      </c>
      <c r="J23" s="42">
        <v>6971042242540</v>
      </c>
      <c r="K23" s="65">
        <v>20</v>
      </c>
      <c r="L23" s="34">
        <f t="shared" si="5"/>
        <v>1260</v>
      </c>
      <c r="M23" s="35"/>
      <c r="N23" s="71">
        <f t="shared" si="6"/>
        <v>0</v>
      </c>
      <c r="O23" s="36"/>
    </row>
    <row r="24" spans="1:15" s="3" customFormat="1" ht="120" customHeight="1">
      <c r="A24" s="26">
        <v>18</v>
      </c>
      <c r="B24" s="61"/>
      <c r="C24" s="38"/>
      <c r="D24" s="39" t="s">
        <v>39</v>
      </c>
      <c r="E24" s="29" t="s">
        <v>37</v>
      </c>
      <c r="F24" s="37">
        <v>63</v>
      </c>
      <c r="G24" s="37">
        <v>98</v>
      </c>
      <c r="H24" s="40"/>
      <c r="I24" s="32" t="s">
        <v>70</v>
      </c>
      <c r="J24" s="42">
        <v>6971042242557</v>
      </c>
      <c r="K24" s="65">
        <v>20</v>
      </c>
      <c r="L24" s="34">
        <f t="shared" si="5"/>
        <v>1260</v>
      </c>
      <c r="M24" s="35"/>
      <c r="N24" s="71">
        <f t="shared" si="6"/>
        <v>0</v>
      </c>
      <c r="O24" s="36"/>
    </row>
    <row r="25" spans="1:15" s="3" customFormat="1" ht="120" customHeight="1">
      <c r="A25" s="26">
        <v>19</v>
      </c>
      <c r="B25" s="62"/>
      <c r="C25" s="38"/>
      <c r="D25" s="39" t="s">
        <v>40</v>
      </c>
      <c r="E25" s="29" t="s">
        <v>37</v>
      </c>
      <c r="F25" s="37">
        <v>63</v>
      </c>
      <c r="G25" s="37">
        <v>98</v>
      </c>
      <c r="H25" s="40"/>
      <c r="I25" s="32" t="s">
        <v>70</v>
      </c>
      <c r="J25" s="42">
        <v>6971042242564</v>
      </c>
      <c r="K25" s="65">
        <v>20</v>
      </c>
      <c r="L25" s="34">
        <f t="shared" si="5"/>
        <v>1260</v>
      </c>
      <c r="M25" s="35"/>
      <c r="N25" s="71">
        <f t="shared" si="6"/>
        <v>0</v>
      </c>
      <c r="O25" s="36"/>
    </row>
    <row r="26" spans="1:15" s="2" customFormat="1" ht="40.049999999999997" customHeight="1">
      <c r="A26" s="25" t="s">
        <v>0</v>
      </c>
      <c r="B26" s="25" t="s">
        <v>1</v>
      </c>
      <c r="C26" s="25" t="s">
        <v>2</v>
      </c>
      <c r="D26" s="25" t="s">
        <v>3</v>
      </c>
      <c r="E26" s="25" t="s">
        <v>4</v>
      </c>
      <c r="F26" s="25" t="s">
        <v>86</v>
      </c>
      <c r="G26" s="25" t="s">
        <v>5</v>
      </c>
      <c r="H26" s="25" t="s">
        <v>6</v>
      </c>
      <c r="I26" s="25" t="s">
        <v>69</v>
      </c>
      <c r="J26" s="25" t="s">
        <v>7</v>
      </c>
      <c r="K26" s="25" t="s">
        <v>8</v>
      </c>
      <c r="L26" s="25" t="s">
        <v>9</v>
      </c>
      <c r="M26" s="25" t="s">
        <v>10</v>
      </c>
      <c r="N26" s="25" t="s">
        <v>11</v>
      </c>
      <c r="O26" s="25" t="s">
        <v>12</v>
      </c>
    </row>
    <row r="27" spans="1:15" s="3" customFormat="1" ht="85.05" customHeight="1">
      <c r="A27" s="26">
        <v>20</v>
      </c>
      <c r="B27" s="63" t="s">
        <v>68</v>
      </c>
      <c r="C27" s="38"/>
      <c r="D27" s="39" t="s">
        <v>42</v>
      </c>
      <c r="E27" s="29" t="s">
        <v>41</v>
      </c>
      <c r="F27" s="43">
        <v>10.7</v>
      </c>
      <c r="G27" s="43">
        <v>15.8</v>
      </c>
      <c r="H27" s="44"/>
      <c r="I27" s="32" t="s">
        <v>70</v>
      </c>
      <c r="J27" s="45" t="s">
        <v>43</v>
      </c>
      <c r="K27" s="69">
        <v>48</v>
      </c>
      <c r="L27" s="79">
        <f>K27*F27</f>
        <v>513.59999999999991</v>
      </c>
      <c r="M27" s="35"/>
      <c r="N27" s="70">
        <f>L27*M27</f>
        <v>0</v>
      </c>
      <c r="O27" s="46"/>
    </row>
    <row r="28" spans="1:15" s="3" customFormat="1" ht="85.05" customHeight="1">
      <c r="A28" s="26">
        <v>21</v>
      </c>
      <c r="B28" s="61"/>
      <c r="C28" s="38"/>
      <c r="D28" s="39" t="s">
        <v>44</v>
      </c>
      <c r="E28" s="29" t="s">
        <v>41</v>
      </c>
      <c r="F28" s="43">
        <v>10.7</v>
      </c>
      <c r="G28" s="43">
        <v>15.8</v>
      </c>
      <c r="H28" s="44"/>
      <c r="I28" s="32" t="s">
        <v>70</v>
      </c>
      <c r="J28" s="45" t="s">
        <v>45</v>
      </c>
      <c r="K28" s="69">
        <v>48</v>
      </c>
      <c r="L28" s="79">
        <f t="shared" ref="L28:L29" si="7">K28*F28</f>
        <v>513.59999999999991</v>
      </c>
      <c r="M28" s="35"/>
      <c r="N28" s="70">
        <f t="shared" ref="N28:N29" si="8">L28*M28</f>
        <v>0</v>
      </c>
      <c r="O28" s="46"/>
    </row>
    <row r="29" spans="1:15" s="3" customFormat="1" ht="85.05" customHeight="1">
      <c r="A29" s="26">
        <v>22</v>
      </c>
      <c r="B29" s="62"/>
      <c r="C29" s="38"/>
      <c r="D29" s="39" t="s">
        <v>46</v>
      </c>
      <c r="E29" s="29" t="s">
        <v>41</v>
      </c>
      <c r="F29" s="43">
        <v>10.7</v>
      </c>
      <c r="G29" s="43">
        <v>15.8</v>
      </c>
      <c r="H29" s="44"/>
      <c r="I29" s="32" t="s">
        <v>70</v>
      </c>
      <c r="J29" s="45" t="s">
        <v>47</v>
      </c>
      <c r="K29" s="69">
        <v>48</v>
      </c>
      <c r="L29" s="79">
        <f t="shared" si="7"/>
        <v>513.59999999999991</v>
      </c>
      <c r="M29" s="35"/>
      <c r="N29" s="70">
        <f t="shared" si="8"/>
        <v>0</v>
      </c>
      <c r="O29" s="46"/>
    </row>
    <row r="30" spans="1:15" s="2" customFormat="1" ht="40.049999999999997" customHeight="1">
      <c r="A30" s="25" t="s">
        <v>0</v>
      </c>
      <c r="B30" s="25" t="s">
        <v>1</v>
      </c>
      <c r="C30" s="25" t="s">
        <v>2</v>
      </c>
      <c r="D30" s="25" t="s">
        <v>3</v>
      </c>
      <c r="E30" s="25" t="s">
        <v>4</v>
      </c>
      <c r="F30" s="25" t="s">
        <v>86</v>
      </c>
      <c r="G30" s="25" t="s">
        <v>5</v>
      </c>
      <c r="H30" s="25" t="s">
        <v>6</v>
      </c>
      <c r="I30" s="25" t="s">
        <v>69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</row>
    <row r="31" spans="1:15" s="3" customFormat="1" ht="65" customHeight="1">
      <c r="A31" s="26">
        <v>23</v>
      </c>
      <c r="B31" s="63" t="s">
        <v>83</v>
      </c>
      <c r="C31" s="38"/>
      <c r="D31" s="39" t="s">
        <v>48</v>
      </c>
      <c r="E31" s="47" t="s">
        <v>49</v>
      </c>
      <c r="F31" s="43">
        <v>10.7</v>
      </c>
      <c r="G31" s="43">
        <v>15.8</v>
      </c>
      <c r="H31" s="40"/>
      <c r="I31" s="32" t="s">
        <v>70</v>
      </c>
      <c r="J31" s="45" t="s">
        <v>50</v>
      </c>
      <c r="K31" s="69">
        <v>48</v>
      </c>
      <c r="L31" s="79">
        <f t="shared" ref="L31:L36" si="9">K31*F31</f>
        <v>513.59999999999991</v>
      </c>
      <c r="M31" s="35"/>
      <c r="N31" s="70">
        <f t="shared" ref="N31:N36" si="10">L31*M31</f>
        <v>0</v>
      </c>
      <c r="O31" s="46"/>
    </row>
    <row r="32" spans="1:15" s="3" customFormat="1" ht="65" customHeight="1">
      <c r="A32" s="26">
        <v>24</v>
      </c>
      <c r="B32" s="61"/>
      <c r="C32" s="38"/>
      <c r="D32" s="39" t="s">
        <v>51</v>
      </c>
      <c r="E32" s="47" t="s">
        <v>49</v>
      </c>
      <c r="F32" s="43">
        <v>10.7</v>
      </c>
      <c r="G32" s="43">
        <v>15.8</v>
      </c>
      <c r="H32" s="40"/>
      <c r="I32" s="32" t="s">
        <v>70</v>
      </c>
      <c r="J32" s="45" t="s">
        <v>50</v>
      </c>
      <c r="K32" s="69">
        <v>48</v>
      </c>
      <c r="L32" s="79">
        <f t="shared" si="9"/>
        <v>513.59999999999991</v>
      </c>
      <c r="M32" s="35"/>
      <c r="N32" s="70">
        <f t="shared" si="10"/>
        <v>0</v>
      </c>
      <c r="O32" s="46"/>
    </row>
    <row r="33" spans="1:15" s="3" customFormat="1" ht="65" customHeight="1">
      <c r="A33" s="26">
        <v>25</v>
      </c>
      <c r="B33" s="61"/>
      <c r="C33" s="38"/>
      <c r="D33" s="39" t="s">
        <v>52</v>
      </c>
      <c r="E33" s="47" t="s">
        <v>49</v>
      </c>
      <c r="F33" s="43">
        <v>10.7</v>
      </c>
      <c r="G33" s="43">
        <v>15.8</v>
      </c>
      <c r="H33" s="40"/>
      <c r="I33" s="32" t="s">
        <v>70</v>
      </c>
      <c r="J33" s="45" t="s">
        <v>50</v>
      </c>
      <c r="K33" s="69">
        <v>48</v>
      </c>
      <c r="L33" s="79">
        <f t="shared" si="9"/>
        <v>513.59999999999991</v>
      </c>
      <c r="M33" s="35"/>
      <c r="N33" s="70">
        <f t="shared" si="10"/>
        <v>0</v>
      </c>
      <c r="O33" s="46"/>
    </row>
    <row r="34" spans="1:15" s="3" customFormat="1" ht="65" customHeight="1">
      <c r="A34" s="26">
        <v>26</v>
      </c>
      <c r="B34" s="61"/>
      <c r="C34" s="38"/>
      <c r="D34" s="39" t="s">
        <v>53</v>
      </c>
      <c r="E34" s="47" t="s">
        <v>49</v>
      </c>
      <c r="F34" s="43">
        <v>10.7</v>
      </c>
      <c r="G34" s="43">
        <v>15.8</v>
      </c>
      <c r="H34" s="40"/>
      <c r="I34" s="32" t="s">
        <v>70</v>
      </c>
      <c r="J34" s="45" t="s">
        <v>50</v>
      </c>
      <c r="K34" s="69">
        <v>48</v>
      </c>
      <c r="L34" s="79">
        <f t="shared" si="9"/>
        <v>513.59999999999991</v>
      </c>
      <c r="M34" s="35"/>
      <c r="N34" s="70">
        <f t="shared" si="10"/>
        <v>0</v>
      </c>
      <c r="O34" s="46"/>
    </row>
    <row r="35" spans="1:15" s="3" customFormat="1" ht="65" customHeight="1">
      <c r="A35" s="26">
        <v>27</v>
      </c>
      <c r="B35" s="61"/>
      <c r="C35" s="38"/>
      <c r="D35" s="39" t="s">
        <v>54</v>
      </c>
      <c r="E35" s="47" t="s">
        <v>49</v>
      </c>
      <c r="F35" s="43">
        <v>10.7</v>
      </c>
      <c r="G35" s="43">
        <v>15.8</v>
      </c>
      <c r="H35" s="40"/>
      <c r="I35" s="32" t="s">
        <v>70</v>
      </c>
      <c r="J35" s="45" t="s">
        <v>50</v>
      </c>
      <c r="K35" s="69">
        <v>48</v>
      </c>
      <c r="L35" s="79">
        <f t="shared" si="9"/>
        <v>513.59999999999991</v>
      </c>
      <c r="M35" s="35"/>
      <c r="N35" s="70">
        <f t="shared" si="10"/>
        <v>0</v>
      </c>
      <c r="O35" s="46"/>
    </row>
    <row r="36" spans="1:15" s="3" customFormat="1" ht="65" customHeight="1">
      <c r="A36" s="26">
        <v>28</v>
      </c>
      <c r="B36" s="62"/>
      <c r="C36" s="38"/>
      <c r="D36" s="39" t="s">
        <v>55</v>
      </c>
      <c r="E36" s="47" t="s">
        <v>49</v>
      </c>
      <c r="F36" s="43">
        <v>10.7</v>
      </c>
      <c r="G36" s="43">
        <v>15.8</v>
      </c>
      <c r="H36" s="40"/>
      <c r="I36" s="32" t="s">
        <v>70</v>
      </c>
      <c r="J36" s="45" t="s">
        <v>50</v>
      </c>
      <c r="K36" s="69">
        <v>48</v>
      </c>
      <c r="L36" s="79">
        <f t="shared" si="9"/>
        <v>513.59999999999991</v>
      </c>
      <c r="M36" s="35"/>
      <c r="N36" s="70">
        <f t="shared" si="10"/>
        <v>0</v>
      </c>
      <c r="O36" s="46"/>
    </row>
    <row r="37" spans="1:15" s="2" customFormat="1" ht="40.049999999999997" customHeight="1">
      <c r="A37" s="25" t="s">
        <v>0</v>
      </c>
      <c r="B37" s="25" t="s">
        <v>1</v>
      </c>
      <c r="C37" s="25" t="s">
        <v>2</v>
      </c>
      <c r="D37" s="25" t="s">
        <v>3</v>
      </c>
      <c r="E37" s="25" t="s">
        <v>4</v>
      </c>
      <c r="F37" s="25" t="s">
        <v>86</v>
      </c>
      <c r="G37" s="25" t="s">
        <v>5</v>
      </c>
      <c r="H37" s="25" t="s">
        <v>6</v>
      </c>
      <c r="I37" s="25" t="s">
        <v>69</v>
      </c>
      <c r="J37" s="25" t="s">
        <v>7</v>
      </c>
      <c r="K37" s="25" t="s">
        <v>8</v>
      </c>
      <c r="L37" s="25" t="s">
        <v>9</v>
      </c>
      <c r="M37" s="25" t="s">
        <v>10</v>
      </c>
      <c r="N37" s="25" t="s">
        <v>11</v>
      </c>
      <c r="O37" s="25" t="s">
        <v>12</v>
      </c>
    </row>
    <row r="38" spans="1:15" s="4" customFormat="1" ht="80" customHeight="1">
      <c r="A38" s="48">
        <v>29</v>
      </c>
      <c r="B38" s="59" t="s">
        <v>67</v>
      </c>
      <c r="C38" s="49"/>
      <c r="D38" s="50" t="s">
        <v>57</v>
      </c>
      <c r="E38" s="51" t="s">
        <v>56</v>
      </c>
      <c r="F38" s="52">
        <v>9</v>
      </c>
      <c r="G38" s="53">
        <v>12.8</v>
      </c>
      <c r="H38" s="54"/>
      <c r="I38" s="32" t="s">
        <v>70</v>
      </c>
      <c r="J38" s="55">
        <v>7552621311230</v>
      </c>
      <c r="K38" s="69">
        <v>24</v>
      </c>
      <c r="L38" s="80">
        <f t="shared" ref="L38:L39" si="11">K38*F38</f>
        <v>216</v>
      </c>
      <c r="M38" s="35"/>
      <c r="N38" s="71">
        <f t="shared" ref="N38:N39" si="12">L38*M38</f>
        <v>0</v>
      </c>
      <c r="O38" s="56"/>
    </row>
    <row r="39" spans="1:15" s="4" customFormat="1" ht="80" customHeight="1">
      <c r="A39" s="48">
        <v>30</v>
      </c>
      <c r="B39" s="60"/>
      <c r="C39" s="49"/>
      <c r="D39" s="50" t="s">
        <v>58</v>
      </c>
      <c r="E39" s="51" t="s">
        <v>56</v>
      </c>
      <c r="F39" s="52">
        <v>9</v>
      </c>
      <c r="G39" s="53">
        <v>12.8</v>
      </c>
      <c r="H39" s="54"/>
      <c r="I39" s="32" t="s">
        <v>70</v>
      </c>
      <c r="J39" s="55">
        <v>7552621311223</v>
      </c>
      <c r="K39" s="69">
        <v>24</v>
      </c>
      <c r="L39" s="80">
        <f t="shared" si="11"/>
        <v>216</v>
      </c>
      <c r="M39" s="35"/>
      <c r="N39" s="71">
        <f t="shared" si="12"/>
        <v>0</v>
      </c>
      <c r="O39" s="56"/>
    </row>
    <row r="40" spans="1:15" s="2" customFormat="1" ht="40.049999999999997" customHeight="1">
      <c r="A40" s="25" t="s">
        <v>0</v>
      </c>
      <c r="B40" s="25" t="s">
        <v>1</v>
      </c>
      <c r="C40" s="25" t="s">
        <v>2</v>
      </c>
      <c r="D40" s="25" t="s">
        <v>3</v>
      </c>
      <c r="E40" s="25" t="s">
        <v>4</v>
      </c>
      <c r="F40" s="25" t="s">
        <v>86</v>
      </c>
      <c r="G40" s="25" t="s">
        <v>5</v>
      </c>
      <c r="H40" s="25" t="s">
        <v>6</v>
      </c>
      <c r="I40" s="25" t="s">
        <v>69</v>
      </c>
      <c r="J40" s="25" t="s">
        <v>7</v>
      </c>
      <c r="K40" s="25" t="s">
        <v>8</v>
      </c>
      <c r="L40" s="25" t="s">
        <v>9</v>
      </c>
      <c r="M40" s="25" t="s">
        <v>10</v>
      </c>
      <c r="N40" s="25" t="s">
        <v>11</v>
      </c>
      <c r="O40" s="25" t="s">
        <v>12</v>
      </c>
    </row>
    <row r="41" spans="1:15" s="4" customFormat="1" ht="80" customHeight="1">
      <c r="A41" s="48">
        <v>31</v>
      </c>
      <c r="B41" s="59" t="s">
        <v>84</v>
      </c>
      <c r="C41" s="49"/>
      <c r="D41" s="50" t="s">
        <v>59</v>
      </c>
      <c r="E41" s="51" t="s">
        <v>60</v>
      </c>
      <c r="F41" s="53">
        <v>7.2</v>
      </c>
      <c r="G41" s="57">
        <v>9.8000000000000007</v>
      </c>
      <c r="H41" s="54" t="s">
        <v>61</v>
      </c>
      <c r="I41" s="32" t="s">
        <v>70</v>
      </c>
      <c r="J41" s="55">
        <v>6971042240805</v>
      </c>
      <c r="K41" s="69">
        <v>24</v>
      </c>
      <c r="L41" s="79">
        <f t="shared" ref="L41:L44" si="13">K41*F41</f>
        <v>172.8</v>
      </c>
      <c r="M41" s="35"/>
      <c r="N41" s="70">
        <f t="shared" ref="N41:N44" si="14">L41*M41</f>
        <v>0</v>
      </c>
      <c r="O41" s="56"/>
    </row>
    <row r="42" spans="1:15" s="4" customFormat="1" ht="80" customHeight="1">
      <c r="A42" s="48">
        <v>32</v>
      </c>
      <c r="B42" s="61"/>
      <c r="C42" s="49"/>
      <c r="D42" s="50" t="s">
        <v>62</v>
      </c>
      <c r="E42" s="51" t="s">
        <v>60</v>
      </c>
      <c r="F42" s="53">
        <v>7.2</v>
      </c>
      <c r="G42" s="57">
        <v>9.8000000000000007</v>
      </c>
      <c r="H42" s="54"/>
      <c r="I42" s="32" t="s">
        <v>70</v>
      </c>
      <c r="J42" s="55">
        <v>6971042240812</v>
      </c>
      <c r="K42" s="69">
        <v>24</v>
      </c>
      <c r="L42" s="79">
        <f t="shared" si="13"/>
        <v>172.8</v>
      </c>
      <c r="M42" s="35"/>
      <c r="N42" s="70">
        <f t="shared" si="14"/>
        <v>0</v>
      </c>
      <c r="O42" s="56"/>
    </row>
    <row r="43" spans="1:15" s="4" customFormat="1" ht="80" customHeight="1">
      <c r="A43" s="48">
        <v>33</v>
      </c>
      <c r="B43" s="61"/>
      <c r="C43" s="49"/>
      <c r="D43" s="50" t="s">
        <v>63</v>
      </c>
      <c r="E43" s="51" t="s">
        <v>60</v>
      </c>
      <c r="F43" s="53">
        <v>7.2</v>
      </c>
      <c r="G43" s="57">
        <v>9.8000000000000007</v>
      </c>
      <c r="H43" s="54"/>
      <c r="I43" s="32" t="s">
        <v>70</v>
      </c>
      <c r="J43" s="55">
        <v>6971042240800</v>
      </c>
      <c r="K43" s="69">
        <v>24</v>
      </c>
      <c r="L43" s="79">
        <f t="shared" si="13"/>
        <v>172.8</v>
      </c>
      <c r="M43" s="35"/>
      <c r="N43" s="70">
        <f t="shared" si="14"/>
        <v>0</v>
      </c>
      <c r="O43" s="56"/>
    </row>
    <row r="44" spans="1:15" s="4" customFormat="1" ht="80" customHeight="1">
      <c r="A44" s="48">
        <v>34</v>
      </c>
      <c r="B44" s="62"/>
      <c r="C44" s="49"/>
      <c r="D44" s="50" t="s">
        <v>64</v>
      </c>
      <c r="E44" s="51" t="s">
        <v>60</v>
      </c>
      <c r="F44" s="53">
        <v>7.2</v>
      </c>
      <c r="G44" s="57">
        <v>9.8000000000000007</v>
      </c>
      <c r="H44" s="54"/>
      <c r="I44" s="32" t="s">
        <v>70</v>
      </c>
      <c r="J44" s="55">
        <v>6971042240817</v>
      </c>
      <c r="K44" s="69">
        <v>24</v>
      </c>
      <c r="L44" s="79">
        <f t="shared" si="13"/>
        <v>172.8</v>
      </c>
      <c r="M44" s="35"/>
      <c r="N44" s="70">
        <f t="shared" si="14"/>
        <v>0</v>
      </c>
      <c r="O44" s="56"/>
    </row>
    <row r="45" spans="1:15" s="5" customFormat="1" ht="47.25" customHeight="1">
      <c r="A45" s="72" t="s">
        <v>79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82">
        <f>SUM(M4:M44)</f>
        <v>0</v>
      </c>
      <c r="N45" s="81">
        <f>SUM(N4:N44)</f>
        <v>0</v>
      </c>
      <c r="O45" s="58"/>
    </row>
    <row r="46" spans="1:15" s="5" customFormat="1" ht="65" customHeight="1">
      <c r="A46" s="73" t="s">
        <v>65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58"/>
    </row>
    <row r="47" spans="1:15" s="6" customFormat="1" ht="86" customHeight="1">
      <c r="A47" s="74" t="s">
        <v>77</v>
      </c>
      <c r="B47" s="75"/>
      <c r="C47" s="75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58"/>
    </row>
    <row r="48" spans="1:15" s="6" customFormat="1" ht="86" customHeight="1">
      <c r="A48" s="77" t="s">
        <v>78</v>
      </c>
      <c r="B48" s="78"/>
      <c r="C48" s="78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58"/>
    </row>
  </sheetData>
  <mergeCells count="21">
    <mergeCell ref="C9:C10"/>
    <mergeCell ref="C11:C12"/>
    <mergeCell ref="C13:C14"/>
    <mergeCell ref="C15:C16"/>
    <mergeCell ref="A47:C47"/>
    <mergeCell ref="A48:C48"/>
    <mergeCell ref="D47:N47"/>
    <mergeCell ref="D48:N48"/>
    <mergeCell ref="A45:L45"/>
    <mergeCell ref="A2:O2"/>
    <mergeCell ref="A46:N46"/>
    <mergeCell ref="O45:O48"/>
    <mergeCell ref="B4:B7"/>
    <mergeCell ref="B9:B12"/>
    <mergeCell ref="B13:B16"/>
    <mergeCell ref="B18:B20"/>
    <mergeCell ref="B22:B25"/>
    <mergeCell ref="B27:B29"/>
    <mergeCell ref="B31:B36"/>
    <mergeCell ref="B38:B39"/>
    <mergeCell ref="B41:B44"/>
  </mergeCells>
  <phoneticPr fontId="30" type="noConversion"/>
  <printOptions horizontalCentered="1"/>
  <pageMargins left="0.35433070866141703" right="0.43307086614173201" top="0.59055118110236204" bottom="0" header="0.31496062992126" footer="0.59055118110236204"/>
  <pageSetup paperSize="9" scale="21" fitToHeight="5" orientation="portrait" r:id="rId1"/>
  <headerFooter>
    <oddHeader>&amp;L&amp;"Malgun Gothic Semilight,常规"&amp;10&amp;K08-049LOVE YOU 3,000.爱你3000次。By TSMC&amp;R&amp;"微软雅黑,常规"&amp;K08-049No.&amp;P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经销未税报价单</vt:lpstr>
      <vt:lpstr>经销未税报价单!Print_Area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</dc:creator>
  <cp:lastModifiedBy>hansx</cp:lastModifiedBy>
  <cp:lastPrinted>2019-05-07T18:03:00Z</cp:lastPrinted>
  <dcterms:created xsi:type="dcterms:W3CDTF">2016-08-15T07:10:00Z</dcterms:created>
  <dcterms:modified xsi:type="dcterms:W3CDTF">2022-01-05T23:21:47Z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