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11753CFDBBC34733814805854690833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112000"/>
          <a:ext cx="5715000" cy="7939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9BE555B9EDC427DA55FDFF245682EA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128000"/>
          <a:ext cx="5715000" cy="795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6240A0360D446DFB15FB6FFF3CFD7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144000"/>
          <a:ext cx="5715000" cy="7758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BA9E2BB50BF499AAF940A935924788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9144000"/>
          <a:ext cx="5715000" cy="776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725E0C9A7794E80BB6F6D83CEEE96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1684000"/>
          <a:ext cx="5715000" cy="7844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11C4CA1EB50640548DB28358B5B8657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2700000"/>
          <a:ext cx="5715000" cy="7882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A31647E52084DBCBB6FBB97BDE4EA0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3716000"/>
          <a:ext cx="5715000" cy="785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E2DE9EBD4084038A64F361A119A85F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14732000"/>
          <a:ext cx="5715000" cy="7867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126D74A9D4B4455B8E5DE1127F51B0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3556000"/>
          <a:ext cx="5710555" cy="7791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90E38AE0878E4F9E864AEC9AFFBE4A0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5588000"/>
          <a:ext cx="5710555" cy="7777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D898ADFD28E74F0089D3C0EB10768C7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4572000"/>
          <a:ext cx="5710555" cy="7653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7375F3CB54848389695BD33291315E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2540000"/>
          <a:ext cx="5715000" cy="7800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<sst xmlns="http://schemas.openxmlformats.org/spreadsheetml/2006/main" count="48" uniqueCount="26">
  <si>
    <r>
      <rPr>
        <b/>
        <sz val="18"/>
        <color theme="4" tint="-0.25"/>
        <rFont val="宋体"/>
        <charset val="134"/>
      </rPr>
      <t xml:space="preserve">怪兜系列门店价格表          </t>
    </r>
    <r>
      <rPr>
        <b/>
        <sz val="11"/>
        <color theme="4" tint="-0.25"/>
        <rFont val="宋体"/>
        <charset val="134"/>
      </rPr>
      <t xml:space="preserve"> 202305</t>
    </r>
  </si>
  <si>
    <t>竹林鸡系列
（5%冻干肉沫生骨肉）</t>
  </si>
  <si>
    <t>产品图片</t>
  </si>
  <si>
    <t>品名</t>
  </si>
  <si>
    <t>规格</t>
  </si>
  <si>
    <t>批发价</t>
  </si>
  <si>
    <t>建议零售价</t>
  </si>
  <si>
    <t>鸡肉&amp;蓝莓犬粮</t>
  </si>
  <si>
    <t>1.5KG*8/箱</t>
  </si>
  <si>
    <t>5KG*2/箱</t>
  </si>
  <si>
    <t>鸡肉&amp;沙棘犬粮</t>
  </si>
  <si>
    <t>鸡肉&amp;蔓越莓猫粮</t>
  </si>
  <si>
    <t>鸡肉&amp;车前子猫粮</t>
  </si>
  <si>
    <t>无谷荒野兔系列      10%冻干肉沫双拼冻干）</t>
  </si>
  <si>
    <t>牛羊肉&amp;兔肉                                        无谷犬粮</t>
  </si>
  <si>
    <t>浅塘鸭&amp;兔肉
无谷犬粮</t>
  </si>
  <si>
    <t>深海鱼&amp;兔肉
无谷猫粮</t>
  </si>
  <si>
    <t>白羽鸡&amp;兔肉
无谷猫粮</t>
  </si>
  <si>
    <t>7:2:1黄金配比系列  （20%低温烘焙+10%冻干生骨肉）</t>
  </si>
  <si>
    <t>三拼鸡肉犬粮                                         全价无谷</t>
  </si>
  <si>
    <t>三拼牛肉犬粮                                         全价无谷</t>
  </si>
  <si>
    <t>三拼鸡肉&amp;鳕鱼猫粮                          全价无谷</t>
  </si>
  <si>
    <t>三拼鸡肉&amp;蔓越莓猫粮                       全价无谷</t>
  </si>
  <si>
    <t>畅享18KG系列</t>
  </si>
  <si>
    <t>18KG&amp;鸡肉犬粮</t>
  </si>
  <si>
    <t>18KG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</si>
</sst>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color theme="4" tint="-0.25"/>
      <name val="宋体"/>
      <charset val="134"/>
    </font>
    <font>
      <sz val="18"/>
      <color theme="4" tint="-0.25"/>
      <name val="宋体"/>
      <charset val="134"/>
    </font>
    <font>
      <sz val="16"/>
      <color rgb="FF0070C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4" tint="-0.2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H6" sqref="H6"/>
    </sheetView>
  </sheetViews>
  <sheetFormatPr defaultColWidth="9" defaultRowHeight="40" customHeight="1" outlineLevelCol="4"/>
  <cols>
    <col min="1" max="5" width="20.675" style="1" customWidth="1"/>
    <col min="6" max="16384" width="9" style="2"/>
  </cols>
  <sheetData>
    <row r="1" customHeight="1" spans="1:5">
      <c r="A1" s="3" t="s">
        <v>0</v>
      </c>
      <c r="B1" s="4"/>
      <c r="C1" s="4"/>
      <c r="D1" s="4"/>
      <c r="E1" s="4"/>
    </row>
    <row r="2" customHeight="1" spans="1:5">
      <c r="A2" s="4"/>
      <c r="B2" s="4"/>
      <c r="C2" s="4"/>
      <c r="D2" s="4"/>
      <c r="E2" s="4"/>
    </row>
    <row r="3" customHeight="1" spans="1:5">
      <c r="A3" s="5"/>
      <c r="B3" s="6"/>
      <c r="C3" s="6"/>
      <c r="D3" s="6"/>
      <c r="E3" s="7"/>
    </row>
    <row r="4" customHeight="1" spans="1:5">
      <c r="A4" s="8" t="s">
        <v>1</v>
      </c>
      <c r="B4" s="9"/>
      <c r="C4" s="9"/>
      <c r="D4" s="9"/>
      <c r="E4" s="10"/>
    </row>
    <row r="5" customHeight="1" spans="1:5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</row>
    <row r="6" customHeight="1" spans="1:5">
      <c r="A6" s="12" t="str">
        <f>_xlfn.DISPIMG("ID_17375F3CB54848389695BD33291315EC",1)</f>
        <v>=DISPIMG("ID_17375F3CB54848389695BD33291315EC",1)</v>
      </c>
      <c r="B6" s="13" t="s">
        <v>7</v>
      </c>
      <c r="C6" s="13" t="s">
        <v>8</v>
      </c>
      <c r="D6" s="11">
        <v>45</v>
      </c>
      <c r="E6" s="11">
        <v>75</v>
      </c>
    </row>
    <row r="7" customHeight="1" spans="1:5">
      <c r="A7" s="14"/>
      <c r="B7" s="13"/>
      <c r="C7" s="11" t="s">
        <v>9</v>
      </c>
      <c r="D7" s="11">
        <v>135</v>
      </c>
      <c r="E7" s="11">
        <v>198</v>
      </c>
    </row>
    <row r="8" customHeight="1" spans="1:5">
      <c r="A8" s="12" t="str">
        <f>_xlfn.DISPIMG("ID_4126D74A9D4B4455B8E5DE1127F51B02",1)</f>
        <v>=DISPIMG("ID_4126D74A9D4B4455B8E5DE1127F51B02",1)</v>
      </c>
      <c r="B8" s="11" t="s">
        <v>10</v>
      </c>
      <c r="C8" s="13" t="s">
        <v>8</v>
      </c>
      <c r="D8" s="11">
        <v>45</v>
      </c>
      <c r="E8" s="11">
        <v>75</v>
      </c>
    </row>
    <row r="9" customHeight="1" spans="1:5">
      <c r="A9" s="14"/>
      <c r="B9" s="11"/>
      <c r="C9" s="11" t="s">
        <v>9</v>
      </c>
      <c r="D9" s="11">
        <v>135</v>
      </c>
      <c r="E9" s="11">
        <v>198</v>
      </c>
    </row>
    <row r="10" customHeight="1" spans="1:5">
      <c r="A10" s="11" t="str">
        <f>_xlfn.DISPIMG("ID_D898ADFD28E74F0089D3C0EB10768C76",1)</f>
        <v>=DISPIMG("ID_D898ADFD28E74F0089D3C0EB10768C76",1)</v>
      </c>
      <c r="B10" s="15" t="s">
        <v>11</v>
      </c>
      <c r="C10" s="11" t="s">
        <v>8</v>
      </c>
      <c r="D10" s="11">
        <v>48</v>
      </c>
      <c r="E10" s="11">
        <v>75</v>
      </c>
    </row>
    <row r="11" customHeight="1" spans="1:5">
      <c r="A11" s="11"/>
      <c r="B11" s="15"/>
      <c r="C11" s="11" t="s">
        <v>9</v>
      </c>
      <c r="D11" s="11">
        <v>144</v>
      </c>
      <c r="E11" s="11">
        <v>208</v>
      </c>
    </row>
    <row r="12" customHeight="1" spans="1:5">
      <c r="A12" s="12" t="str">
        <f>_xlfn.DISPIMG("ID_90E38AE0878E4F9E864AEC9AFFBE4A02",1)</f>
        <v>=DISPIMG("ID_90E38AE0878E4F9E864AEC9AFFBE4A02",1)</v>
      </c>
      <c r="B12" s="11" t="s">
        <v>12</v>
      </c>
      <c r="C12" s="11" t="s">
        <v>8</v>
      </c>
      <c r="D12" s="11">
        <v>48</v>
      </c>
      <c r="E12" s="11">
        <v>75</v>
      </c>
    </row>
    <row r="13" customHeight="1" spans="1:5">
      <c r="A13" s="14"/>
      <c r="B13" s="11"/>
      <c r="C13" s="11" t="s">
        <v>9</v>
      </c>
      <c r="D13" s="11">
        <v>144</v>
      </c>
      <c r="E13" s="11">
        <v>208</v>
      </c>
    </row>
    <row r="14" customHeight="1" spans="1:5">
      <c r="A14" s="16" t="s">
        <v>13</v>
      </c>
      <c r="B14" s="9"/>
      <c r="C14" s="9"/>
      <c r="D14" s="9"/>
      <c r="E14" s="10"/>
    </row>
    <row r="15" customHeight="1" spans="1:5">
      <c r="A15" s="12" t="str">
        <f>_xlfn.DISPIMG("ID_11753CFDBBC34733814805854690833C",1)</f>
        <v>=DISPIMG("ID_11753CFDBBC34733814805854690833C",1)</v>
      </c>
      <c r="B15" s="13" t="s">
        <v>14</v>
      </c>
      <c r="C15" s="11" t="s">
        <v>8</v>
      </c>
      <c r="D15" s="11">
        <v>60</v>
      </c>
      <c r="E15" s="11">
        <v>98</v>
      </c>
    </row>
    <row r="16" customHeight="1" spans="1:5">
      <c r="A16" s="14"/>
      <c r="B16" s="13"/>
      <c r="C16" s="11" t="s">
        <v>9</v>
      </c>
      <c r="D16" s="11">
        <v>180</v>
      </c>
      <c r="E16" s="11">
        <v>248</v>
      </c>
    </row>
    <row r="17" customHeight="1" spans="1:5">
      <c r="A17" s="12" t="str">
        <f>_xlfn.DISPIMG("ID_09BE555B9EDC427DA55FDFF245682EA3",1)</f>
        <v>=DISPIMG("ID_09BE555B9EDC427DA55FDFF245682EA3",1)</v>
      </c>
      <c r="B17" s="13" t="s">
        <v>15</v>
      </c>
      <c r="C17" s="11" t="s">
        <v>8</v>
      </c>
      <c r="D17" s="11">
        <v>60</v>
      </c>
      <c r="E17" s="11">
        <v>98</v>
      </c>
    </row>
    <row r="18" customHeight="1" spans="1:5">
      <c r="A18" s="14"/>
      <c r="B18" s="11"/>
      <c r="C18" s="11" t="s">
        <v>9</v>
      </c>
      <c r="D18" s="11">
        <v>180</v>
      </c>
      <c r="E18" s="11">
        <v>248</v>
      </c>
    </row>
    <row r="19" customHeight="1" spans="1:5">
      <c r="A19" s="1" t="str">
        <f>_xlfn.DISPIMG("ID_6BA9E2BB50BF499AAF940A935924788F",1)</f>
        <v>=DISPIMG("ID_6BA9E2BB50BF499AAF940A935924788F",1)</v>
      </c>
      <c r="B19" s="13" t="s">
        <v>16</v>
      </c>
      <c r="C19" s="11" t="s">
        <v>8</v>
      </c>
      <c r="D19" s="11">
        <v>63</v>
      </c>
      <c r="E19" s="11">
        <v>108</v>
      </c>
    </row>
    <row r="20" customHeight="1" spans="2:5">
      <c r="B20" s="11"/>
      <c r="C20" s="11" t="s">
        <v>9</v>
      </c>
      <c r="D20" s="11">
        <v>189</v>
      </c>
      <c r="E20" s="11">
        <v>258</v>
      </c>
    </row>
    <row r="21" customHeight="1" spans="1:5">
      <c r="A21" s="11" t="str">
        <f>_xlfn.DISPIMG("ID_46240A0360D446DFB15FB6FFF3CFD746",1)</f>
        <v>=DISPIMG("ID_46240A0360D446DFB15FB6FFF3CFD746",1)</v>
      </c>
      <c r="B21" s="13" t="s">
        <v>17</v>
      </c>
      <c r="C21" s="11" t="s">
        <v>8</v>
      </c>
      <c r="D21" s="11">
        <v>63</v>
      </c>
      <c r="E21" s="11">
        <v>108</v>
      </c>
    </row>
    <row r="22" customHeight="1" spans="1:5">
      <c r="A22" s="11"/>
      <c r="B22" s="11"/>
      <c r="C22" s="11" t="s">
        <v>9</v>
      </c>
      <c r="D22" s="11">
        <v>189</v>
      </c>
      <c r="E22" s="11">
        <v>258</v>
      </c>
    </row>
    <row r="23" customHeight="1" spans="1:5">
      <c r="A23" s="8" t="s">
        <v>18</v>
      </c>
      <c r="B23" s="9"/>
      <c r="C23" s="9"/>
      <c r="D23" s="9"/>
      <c r="E23" s="10"/>
    </row>
    <row r="24" customHeight="1" spans="1:5">
      <c r="A24" s="12" t="str">
        <f>_xlfn.DISPIMG("ID_1725E0C9A7794E80BB6F6D83CEEE9668",1)</f>
        <v>=DISPIMG("ID_1725E0C9A7794E80BB6F6D83CEEE9668",1)</v>
      </c>
      <c r="B24" s="17" t="s">
        <v>19</v>
      </c>
      <c r="C24" s="18" t="s">
        <v>8</v>
      </c>
      <c r="D24" s="19">
        <v>75</v>
      </c>
      <c r="E24" s="20">
        <v>128</v>
      </c>
    </row>
    <row r="25" customHeight="1" spans="1:5">
      <c r="A25" s="14"/>
      <c r="B25" s="17"/>
      <c r="C25" s="18" t="s">
        <v>9</v>
      </c>
      <c r="D25" s="19">
        <v>218</v>
      </c>
      <c r="E25" s="20">
        <v>328</v>
      </c>
    </row>
    <row r="26" customHeight="1" spans="1:5">
      <c r="A26" s="12" t="str">
        <f>_xlfn.DISPIMG("ID_11C4CA1EB50640548DB28358B5B8657F",1)</f>
        <v>=DISPIMG("ID_11C4CA1EB50640548DB28358B5B8657F",1)</v>
      </c>
      <c r="B26" s="17" t="s">
        <v>20</v>
      </c>
      <c r="C26" s="18" t="s">
        <v>8</v>
      </c>
      <c r="D26" s="19">
        <v>75</v>
      </c>
      <c r="E26" s="20">
        <v>128</v>
      </c>
    </row>
    <row r="27" customHeight="1" spans="1:5">
      <c r="A27" s="14"/>
      <c r="B27" s="17"/>
      <c r="C27" s="18" t="s">
        <v>9</v>
      </c>
      <c r="D27" s="19">
        <v>218</v>
      </c>
      <c r="E27" s="20">
        <v>328</v>
      </c>
    </row>
    <row r="28" customHeight="1" spans="1:5">
      <c r="A28" s="11" t="str">
        <f>_xlfn.DISPIMG("ID_DA31647E52084DBCBB6FBB97BDE4EA07",1)</f>
        <v>=DISPIMG("ID_DA31647E52084DBCBB6FBB97BDE4EA07",1)</v>
      </c>
      <c r="B28" s="17" t="s">
        <v>21</v>
      </c>
      <c r="C28" s="18" t="s">
        <v>8</v>
      </c>
      <c r="D28" s="19">
        <v>75</v>
      </c>
      <c r="E28" s="20">
        <v>128</v>
      </c>
    </row>
    <row r="29" customHeight="1" spans="1:5">
      <c r="A29" s="11"/>
      <c r="B29" s="17"/>
      <c r="C29" s="18" t="s">
        <v>9</v>
      </c>
      <c r="D29" s="19">
        <v>218</v>
      </c>
      <c r="E29" s="20">
        <v>328</v>
      </c>
    </row>
    <row r="30" customHeight="1" spans="1:5">
      <c r="A30" s="12" t="str">
        <f>_xlfn.DISPIMG("ID_BE2DE9EBD4084038A64F361A119A85F2",1)</f>
        <v>=DISPIMG("ID_BE2DE9EBD4084038A64F361A119A85F2",1)</v>
      </c>
      <c r="B30" s="17" t="s">
        <v>22</v>
      </c>
      <c r="C30" s="18" t="s">
        <v>8</v>
      </c>
      <c r="D30" s="19">
        <v>75</v>
      </c>
      <c r="E30" s="20">
        <v>128</v>
      </c>
    </row>
    <row r="31" customHeight="1" spans="1:5">
      <c r="A31" s="14"/>
      <c r="B31" s="17"/>
      <c r="C31" s="18" t="s">
        <v>9</v>
      </c>
      <c r="D31" s="19">
        <v>218</v>
      </c>
      <c r="E31" s="20">
        <v>328</v>
      </c>
    </row>
    <row r="32" customHeight="1" spans="1:5">
      <c r="A32" s="21"/>
      <c r="B32" s="22"/>
      <c r="C32" s="22"/>
      <c r="D32" s="22"/>
      <c r="E32" s="23"/>
    </row>
    <row r="33" customHeight="1" spans="1:5">
      <c r="A33" s="11" t="s">
        <v>23</v>
      </c>
      <c r="B33" s="11" t="s">
        <v>24</v>
      </c>
      <c r="C33" s="11" t="s">
        <v>25</v>
      </c>
      <c r="D33" s="11">
        <v>299</v>
      </c>
      <c r="E33" s="11">
        <v>399</v>
      </c>
    </row>
    <row r="34" customHeight="1" spans="1:5">
      <c r="A34" s="24"/>
      <c r="B34" s="24"/>
      <c r="C34" s="24"/>
      <c r="D34" s="24"/>
      <c r="E34" s="24"/>
    </row>
  </sheetData>
  <mergeCells count="31">
    <mergeCell ref="A3:E3"/>
    <mergeCell ref="A4:E4"/>
    <mergeCell ref="A14:E14"/>
    <mergeCell ref="A23:E23"/>
    <mergeCell ref="A32:E32"/>
    <mergeCell ref="A34:E34"/>
    <mergeCell ref="A6:A7"/>
    <mergeCell ref="A8:A9"/>
    <mergeCell ref="A10:A11"/>
    <mergeCell ref="A12:A13"/>
    <mergeCell ref="A15:A16"/>
    <mergeCell ref="A17:A18"/>
    <mergeCell ref="A19:A20"/>
    <mergeCell ref="A21:A22"/>
    <mergeCell ref="A24:A25"/>
    <mergeCell ref="A26:A27"/>
    <mergeCell ref="A28:A29"/>
    <mergeCell ref="A30:A31"/>
    <mergeCell ref="B6:B7"/>
    <mergeCell ref="B8:B9"/>
    <mergeCell ref="B10:B11"/>
    <mergeCell ref="B12:B13"/>
    <mergeCell ref="B15:B16"/>
    <mergeCell ref="B17:B18"/>
    <mergeCell ref="B19:B20"/>
    <mergeCell ref="B21:B22"/>
    <mergeCell ref="B24:B25"/>
    <mergeCell ref="B26:B27"/>
    <mergeCell ref="B28:B29"/>
    <mergeCell ref="B30:B31"/>
    <mergeCell ref="A1:E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日落归山海，山海藏深意</cp:lastModifiedBy>
  <dcterms:created xsi:type="dcterms:W3CDTF">2023-03-05T13:41:00Z</dcterms:created>
  <dcterms:modified xsi:type="dcterms:W3CDTF">2023-06-12T09:24:26Z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8AAB2A7AE5D94E5EA8EBF920A1BD06FC_13</vt:lpwstr>
  </property>
</Properties>
</file>