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桌面\bj报价\00\新建文件夹\"/>
    </mc:Choice>
  </mc:AlternateContent>
  <xr:revisionPtr revIDLastSave="0" documentId="13_ncr:1_{B649E75D-B6B9-410C-807D-9887021673B2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粮食" sheetId="1" r:id="rId1"/>
    <sheet name="保健品" sheetId="2" r:id="rId2"/>
    <sheet name="药品" sheetId="3" r:id="rId3"/>
    <sheet name="贝乐芙" sheetId="4" r:id="rId4"/>
  </sheets>
  <calcPr calcId="191029"/>
</workbook>
</file>

<file path=xl/calcChain.xml><?xml version="1.0" encoding="utf-8"?>
<calcChain xmlns="http://schemas.openxmlformats.org/spreadsheetml/2006/main">
  <c r="J36" i="3" l="1"/>
  <c r="J38" i="3"/>
  <c r="J40" i="3"/>
  <c r="J42" i="3"/>
  <c r="J44" i="3"/>
  <c r="J46" i="3"/>
  <c r="J34" i="3"/>
  <c r="K7" i="1" l="1"/>
  <c r="L6" i="4" l="1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5" i="4"/>
  <c r="L4" i="4"/>
  <c r="K27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4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N162" i="1"/>
  <c r="N163" i="1"/>
  <c r="N164" i="1"/>
  <c r="N165" i="1"/>
  <c r="N166" i="1"/>
  <c r="N167" i="1"/>
  <c r="N168" i="1"/>
  <c r="N169" i="1"/>
  <c r="N170" i="1"/>
  <c r="M162" i="1"/>
  <c r="M163" i="1"/>
  <c r="M164" i="1"/>
  <c r="M165" i="1"/>
  <c r="M166" i="1"/>
  <c r="M167" i="1"/>
  <c r="M168" i="1"/>
  <c r="M169" i="1"/>
  <c r="M170" i="1"/>
  <c r="L162" i="1"/>
  <c r="L163" i="1"/>
  <c r="L164" i="1"/>
  <c r="L165" i="1"/>
  <c r="L166" i="1"/>
  <c r="L167" i="1"/>
  <c r="L168" i="1"/>
  <c r="L169" i="1"/>
  <c r="L170" i="1"/>
  <c r="K162" i="1"/>
  <c r="K163" i="1"/>
  <c r="K164" i="1"/>
  <c r="K165" i="1"/>
  <c r="K166" i="1"/>
  <c r="K167" i="1"/>
  <c r="K168" i="1"/>
  <c r="K169" i="1"/>
  <c r="K170" i="1"/>
  <c r="K161" i="1"/>
  <c r="N161" i="1"/>
  <c r="M161" i="1"/>
  <c r="N122" i="1"/>
  <c r="M122" i="1"/>
  <c r="L122" i="1"/>
  <c r="K122" i="1"/>
  <c r="N121" i="1"/>
  <c r="M121" i="1"/>
  <c r="L121" i="1"/>
  <c r="K121" i="1"/>
  <c r="N120" i="1"/>
  <c r="M120" i="1"/>
  <c r="L120" i="1"/>
  <c r="K120" i="1"/>
  <c r="N119" i="1"/>
  <c r="M119" i="1"/>
  <c r="L119" i="1"/>
  <c r="K119" i="1"/>
  <c r="N118" i="1"/>
  <c r="M118" i="1"/>
  <c r="L118" i="1"/>
  <c r="K118" i="1"/>
  <c r="N117" i="1"/>
  <c r="M117" i="1"/>
  <c r="L117" i="1"/>
  <c r="K117" i="1"/>
  <c r="N116" i="1"/>
  <c r="M116" i="1"/>
  <c r="L116" i="1"/>
  <c r="K116" i="1"/>
  <c r="N115" i="1"/>
  <c r="M115" i="1"/>
  <c r="L115" i="1"/>
  <c r="K115" i="1"/>
  <c r="N114" i="1"/>
  <c r="M114" i="1"/>
  <c r="L114" i="1"/>
  <c r="K114" i="1"/>
  <c r="N113" i="1"/>
  <c r="M113" i="1"/>
  <c r="L113" i="1"/>
  <c r="K113" i="1"/>
  <c r="N112" i="1"/>
  <c r="M112" i="1"/>
  <c r="L112" i="1"/>
  <c r="K112" i="1"/>
  <c r="N111" i="1"/>
  <c r="M111" i="1"/>
  <c r="L111" i="1"/>
  <c r="K111" i="1"/>
  <c r="N110" i="1"/>
  <c r="M110" i="1"/>
  <c r="L110" i="1"/>
  <c r="K110" i="1"/>
  <c r="N109" i="1"/>
  <c r="M109" i="1"/>
  <c r="L109" i="1"/>
  <c r="K109" i="1"/>
  <c r="N108" i="1"/>
  <c r="M108" i="1"/>
  <c r="L108" i="1"/>
  <c r="K108" i="1"/>
  <c r="N107" i="1"/>
  <c r="M107" i="1"/>
  <c r="L107" i="1"/>
  <c r="K107" i="1"/>
  <c r="N106" i="1"/>
  <c r="M106" i="1"/>
  <c r="L106" i="1"/>
  <c r="K106" i="1"/>
  <c r="N105" i="1"/>
  <c r="M105" i="1"/>
  <c r="L105" i="1"/>
  <c r="K105" i="1"/>
  <c r="N104" i="1"/>
  <c r="N103" i="1"/>
  <c r="M103" i="1"/>
  <c r="L103" i="1"/>
  <c r="K103" i="1"/>
  <c r="N102" i="1"/>
  <c r="M102" i="1"/>
  <c r="L102" i="1"/>
  <c r="K102" i="1"/>
  <c r="N101" i="1"/>
  <c r="M101" i="1"/>
  <c r="L101" i="1"/>
  <c r="K101" i="1"/>
  <c r="N100" i="1"/>
  <c r="M100" i="1"/>
  <c r="L100" i="1"/>
  <c r="K100" i="1"/>
  <c r="N99" i="1"/>
  <c r="M99" i="1"/>
  <c r="L99" i="1"/>
  <c r="K99" i="1"/>
  <c r="N98" i="1"/>
  <c r="M98" i="1"/>
  <c r="L98" i="1"/>
  <c r="K98" i="1"/>
  <c r="N97" i="1"/>
  <c r="M97" i="1"/>
  <c r="L97" i="1"/>
  <c r="K97" i="1"/>
  <c r="N96" i="1"/>
  <c r="M96" i="1"/>
  <c r="L96" i="1"/>
  <c r="K96" i="1"/>
  <c r="N95" i="1"/>
  <c r="M95" i="1"/>
  <c r="L95" i="1"/>
  <c r="K95" i="1"/>
  <c r="N94" i="1"/>
  <c r="M94" i="1"/>
  <c r="L94" i="1"/>
  <c r="K94" i="1"/>
  <c r="N93" i="1"/>
  <c r="M93" i="1"/>
  <c r="L93" i="1"/>
  <c r="K93" i="1"/>
  <c r="N92" i="1"/>
  <c r="M92" i="1"/>
  <c r="L92" i="1"/>
  <c r="K92" i="1"/>
  <c r="N91" i="1"/>
  <c r="M91" i="1"/>
  <c r="L91" i="1"/>
  <c r="K91" i="1"/>
  <c r="N90" i="1"/>
  <c r="M90" i="1"/>
  <c r="L90" i="1"/>
  <c r="K90" i="1"/>
  <c r="N89" i="1"/>
  <c r="M89" i="1"/>
  <c r="L89" i="1"/>
  <c r="K89" i="1"/>
  <c r="N88" i="1"/>
  <c r="M88" i="1"/>
  <c r="L88" i="1"/>
  <c r="K88" i="1"/>
  <c r="N87" i="1"/>
  <c r="M87" i="1"/>
  <c r="L87" i="1"/>
  <c r="K87" i="1"/>
  <c r="N86" i="1"/>
  <c r="M86" i="1"/>
  <c r="L86" i="1"/>
  <c r="K86" i="1"/>
  <c r="N85" i="1"/>
  <c r="M85" i="1"/>
  <c r="L85" i="1"/>
  <c r="K85" i="1"/>
  <c r="N84" i="1"/>
  <c r="M84" i="1"/>
  <c r="L84" i="1"/>
  <c r="K84" i="1"/>
  <c r="N83" i="1"/>
  <c r="M83" i="1"/>
  <c r="L83" i="1"/>
  <c r="K83" i="1"/>
  <c r="N82" i="1"/>
  <c r="M82" i="1"/>
  <c r="L82" i="1"/>
  <c r="K82" i="1"/>
  <c r="N81" i="1"/>
  <c r="M81" i="1"/>
  <c r="L81" i="1"/>
  <c r="K81" i="1"/>
  <c r="N80" i="1"/>
  <c r="M80" i="1"/>
  <c r="L80" i="1"/>
  <c r="K80" i="1"/>
  <c r="N79" i="1"/>
  <c r="M79" i="1"/>
  <c r="L79" i="1"/>
  <c r="K79" i="1"/>
  <c r="N78" i="1"/>
  <c r="M78" i="1"/>
  <c r="L78" i="1"/>
  <c r="K78" i="1"/>
  <c r="N77" i="1"/>
  <c r="M77" i="1"/>
  <c r="L77" i="1"/>
  <c r="K77" i="1"/>
  <c r="N76" i="1"/>
  <c r="M76" i="1"/>
  <c r="L76" i="1"/>
  <c r="K76" i="1"/>
  <c r="N75" i="1"/>
  <c r="M75" i="1"/>
  <c r="L75" i="1"/>
  <c r="K75" i="1"/>
  <c r="N74" i="1"/>
  <c r="M74" i="1"/>
  <c r="L74" i="1"/>
  <c r="K74" i="1"/>
  <c r="N73" i="1"/>
  <c r="M73" i="1"/>
  <c r="L73" i="1"/>
  <c r="K73" i="1"/>
  <c r="N72" i="1"/>
  <c r="M72" i="1"/>
  <c r="L72" i="1"/>
  <c r="K72" i="1"/>
  <c r="N71" i="1"/>
  <c r="M71" i="1"/>
  <c r="L71" i="1"/>
  <c r="K71" i="1"/>
  <c r="N70" i="1"/>
  <c r="M70" i="1"/>
  <c r="L70" i="1"/>
  <c r="K70" i="1"/>
  <c r="N69" i="1"/>
  <c r="M69" i="1"/>
  <c r="L69" i="1"/>
  <c r="K69" i="1"/>
  <c r="N68" i="1"/>
  <c r="M68" i="1"/>
  <c r="L68" i="1"/>
  <c r="K68" i="1"/>
  <c r="N67" i="1"/>
  <c r="M67" i="1"/>
  <c r="L67" i="1"/>
  <c r="K67" i="1"/>
  <c r="N66" i="1"/>
  <c r="M66" i="1"/>
  <c r="L66" i="1"/>
  <c r="K66" i="1"/>
  <c r="N65" i="1"/>
  <c r="M65" i="1"/>
  <c r="L65" i="1"/>
  <c r="K65" i="1"/>
  <c r="N64" i="1"/>
  <c r="M64" i="1"/>
  <c r="L64" i="1"/>
  <c r="K64" i="1"/>
  <c r="N63" i="1"/>
  <c r="M63" i="1"/>
  <c r="L63" i="1"/>
  <c r="K63" i="1"/>
  <c r="N62" i="1"/>
  <c r="M62" i="1"/>
  <c r="L62" i="1"/>
  <c r="K62" i="1"/>
  <c r="N61" i="1"/>
  <c r="M61" i="1"/>
  <c r="L61" i="1"/>
  <c r="K61" i="1"/>
  <c r="N60" i="1"/>
  <c r="M60" i="1"/>
  <c r="L60" i="1"/>
  <c r="K60" i="1"/>
  <c r="N59" i="1"/>
  <c r="M59" i="1"/>
  <c r="L59" i="1"/>
  <c r="K59" i="1"/>
  <c r="N58" i="1"/>
  <c r="M58" i="1"/>
  <c r="L58" i="1"/>
  <c r="K58" i="1"/>
  <c r="N57" i="1"/>
  <c r="M57" i="1"/>
  <c r="L57" i="1"/>
  <c r="K57" i="1"/>
  <c r="N56" i="1"/>
  <c r="M56" i="1"/>
  <c r="L56" i="1"/>
  <c r="K56" i="1"/>
  <c r="N55" i="1"/>
  <c r="M55" i="1"/>
  <c r="L55" i="1"/>
  <c r="K55" i="1"/>
  <c r="N54" i="1"/>
  <c r="M54" i="1"/>
  <c r="L54" i="1"/>
  <c r="K54" i="1"/>
  <c r="N53" i="1"/>
  <c r="M53" i="1"/>
  <c r="L53" i="1"/>
  <c r="K53" i="1"/>
  <c r="N52" i="1"/>
  <c r="M52" i="1"/>
  <c r="L52" i="1"/>
  <c r="K52" i="1"/>
  <c r="N51" i="1"/>
  <c r="M51" i="1"/>
  <c r="L51" i="1"/>
  <c r="K51" i="1"/>
  <c r="N50" i="1"/>
  <c r="M50" i="1"/>
  <c r="L50" i="1"/>
  <c r="K50" i="1"/>
  <c r="N49" i="1"/>
  <c r="M49" i="1"/>
  <c r="L49" i="1"/>
  <c r="K49" i="1"/>
  <c r="N48" i="1"/>
  <c r="M48" i="1"/>
  <c r="L48" i="1"/>
  <c r="K48" i="1"/>
  <c r="N47" i="1"/>
  <c r="M47" i="1"/>
  <c r="L47" i="1"/>
  <c r="K47" i="1"/>
  <c r="N46" i="1"/>
  <c r="M46" i="1"/>
  <c r="L46" i="1"/>
  <c r="K46" i="1"/>
  <c r="N45" i="1"/>
  <c r="M45" i="1"/>
  <c r="L45" i="1"/>
  <c r="K45" i="1"/>
  <c r="N44" i="1"/>
  <c r="M44" i="1"/>
  <c r="L44" i="1"/>
  <c r="K44" i="1"/>
  <c r="N43" i="1"/>
  <c r="M43" i="1"/>
  <c r="L43" i="1"/>
  <c r="K43" i="1"/>
  <c r="N42" i="1"/>
  <c r="M42" i="1"/>
  <c r="L42" i="1"/>
  <c r="K42" i="1"/>
  <c r="N41" i="1"/>
  <c r="M41" i="1"/>
  <c r="L41" i="1"/>
  <c r="K41" i="1"/>
  <c r="N40" i="1"/>
  <c r="M40" i="1"/>
  <c r="L40" i="1"/>
  <c r="K40" i="1"/>
  <c r="N39" i="1"/>
  <c r="M39" i="1"/>
  <c r="L39" i="1"/>
  <c r="K39" i="1"/>
  <c r="N38" i="1"/>
  <c r="M38" i="1"/>
  <c r="L38" i="1"/>
  <c r="K38" i="1"/>
  <c r="N37" i="1"/>
  <c r="M37" i="1"/>
  <c r="L37" i="1"/>
  <c r="K37" i="1"/>
  <c r="N36" i="1"/>
  <c r="M36" i="1"/>
  <c r="L36" i="1"/>
  <c r="K36" i="1"/>
  <c r="N35" i="1"/>
  <c r="M35" i="1"/>
  <c r="L35" i="1"/>
  <c r="K35" i="1"/>
  <c r="N34" i="1"/>
  <c r="M34" i="1"/>
  <c r="L34" i="1"/>
  <c r="K34" i="1"/>
  <c r="N33" i="1"/>
  <c r="M33" i="1"/>
  <c r="L33" i="1"/>
  <c r="K33" i="1"/>
  <c r="N32" i="1"/>
  <c r="M32" i="1"/>
  <c r="L32" i="1"/>
  <c r="K32" i="1"/>
  <c r="N31" i="1"/>
  <c r="M31" i="1"/>
  <c r="L31" i="1"/>
  <c r="K31" i="1"/>
  <c r="N30" i="1"/>
  <c r="M30" i="1"/>
  <c r="L30" i="1"/>
  <c r="K30" i="1"/>
  <c r="N29" i="1"/>
  <c r="M29" i="1"/>
  <c r="L29" i="1"/>
  <c r="K29" i="1"/>
  <c r="N28" i="1"/>
  <c r="M28" i="1"/>
  <c r="L28" i="1"/>
  <c r="K28" i="1"/>
  <c r="N27" i="1"/>
  <c r="M27" i="1"/>
  <c r="L27" i="1"/>
  <c r="K27" i="1"/>
  <c r="N26" i="1"/>
  <c r="N25" i="1"/>
  <c r="N24" i="1"/>
  <c r="N23" i="1"/>
  <c r="L22" i="1"/>
  <c r="L21" i="1"/>
  <c r="L20" i="1"/>
  <c r="N19" i="1"/>
  <c r="M19" i="1"/>
  <c r="L19" i="1"/>
  <c r="K19" i="1"/>
  <c r="N18" i="1"/>
  <c r="M18" i="1"/>
  <c r="L18" i="1"/>
  <c r="K18" i="1"/>
  <c r="N17" i="1"/>
  <c r="M17" i="1"/>
  <c r="L17" i="1"/>
  <c r="K17" i="1"/>
  <c r="N16" i="1"/>
  <c r="M16" i="1"/>
  <c r="L16" i="1"/>
  <c r="K16" i="1"/>
  <c r="N15" i="1"/>
  <c r="M15" i="1"/>
  <c r="L15" i="1"/>
  <c r="K15" i="1"/>
  <c r="N14" i="1"/>
  <c r="M14" i="1"/>
  <c r="L14" i="1"/>
  <c r="K14" i="1"/>
  <c r="N13" i="1"/>
  <c r="M13" i="1"/>
  <c r="L13" i="1"/>
  <c r="K13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  <c r="N7" i="1"/>
  <c r="M7" i="1"/>
  <c r="L7" i="1"/>
  <c r="N6" i="1"/>
  <c r="M6" i="1"/>
  <c r="L6" i="1"/>
  <c r="K6" i="1"/>
  <c r="N5" i="1"/>
  <c r="M5" i="1"/>
  <c r="L5" i="1"/>
  <c r="K5" i="1"/>
  <c r="N4" i="1"/>
  <c r="M4" i="1"/>
  <c r="L4" i="1"/>
  <c r="K4" i="1"/>
  <c r="L161" i="1" l="1"/>
  <c r="M20" i="1"/>
  <c r="M22" i="1"/>
  <c r="M21" i="1"/>
  <c r="M104" i="1"/>
  <c r="L24" i="1"/>
  <c r="L26" i="1"/>
  <c r="K104" i="1"/>
  <c r="K20" i="1"/>
  <c r="K21" i="1"/>
  <c r="K22" i="1"/>
  <c r="L23" i="1"/>
  <c r="L25" i="1"/>
  <c r="N20" i="1"/>
  <c r="N21" i="1"/>
  <c r="N22" i="1"/>
  <c r="M23" i="1"/>
  <c r="M24" i="1"/>
  <c r="M25" i="1"/>
  <c r="M26" i="1"/>
  <c r="L104" i="1"/>
  <c r="K23" i="1"/>
  <c r="K24" i="1"/>
  <c r="K25" i="1"/>
  <c r="K26" i="1"/>
</calcChain>
</file>

<file path=xl/sharedStrings.xml><?xml version="1.0" encoding="utf-8"?>
<sst xmlns="http://schemas.openxmlformats.org/spreadsheetml/2006/main" count="1156" uniqueCount="384">
  <si>
    <t>药品线系列</t>
    <phoneticPr fontId="3" type="noConversion"/>
  </si>
  <si>
    <t>类别</t>
  </si>
  <si>
    <t>系列</t>
  </si>
  <si>
    <t>品名</t>
  </si>
  <si>
    <t>规格</t>
  </si>
  <si>
    <t>产地</t>
  </si>
  <si>
    <t>保质期</t>
  </si>
  <si>
    <t>箱规</t>
  </si>
  <si>
    <t>18年批发价</t>
    <phoneticPr fontId="7" type="noConversion"/>
  </si>
  <si>
    <t>18年零售价</t>
    <phoneticPr fontId="7" type="noConversion"/>
  </si>
  <si>
    <t>VET</t>
  </si>
  <si>
    <t>处方粮</t>
  </si>
  <si>
    <t>犬用低敏处方食品500*2 VHDD1</t>
  </si>
  <si>
    <t>500g*2/盒</t>
  </si>
  <si>
    <t>上海</t>
  </si>
  <si>
    <t>18个月</t>
  </si>
  <si>
    <t>6盒/箱</t>
  </si>
  <si>
    <t>猫用下泌尿道处方食品500*2 VUCD1</t>
  </si>
  <si>
    <t>猫用肝脏处方食品500*2 VLCD1</t>
  </si>
  <si>
    <t>犬用关节处方食品500*2 VJDD1</t>
  </si>
  <si>
    <t>犬用皮肤处方食品500*2 VSDD1</t>
  </si>
  <si>
    <t>犬用肾脏处方食品500*2 VKDD1</t>
  </si>
  <si>
    <t>猫用肾脏处方食品500*2 VKCD1</t>
  </si>
  <si>
    <t>犬用低脂易消化处方食品 VGDD2</t>
  </si>
  <si>
    <t>猫用肠胃道处方食品 VGCD1</t>
  </si>
  <si>
    <t>绝育公猫处方食品 VNCD1</t>
  </si>
  <si>
    <t>绝育母猫处方食品 VNCD2</t>
  </si>
  <si>
    <t>幼猫成长处方食品 VK34</t>
  </si>
  <si>
    <t>成猫处方食品 VC32</t>
  </si>
  <si>
    <t>小型幼犬处方食品 VSP29</t>
  </si>
  <si>
    <t>小型成犬处方食品 VSD25</t>
  </si>
  <si>
    <t>VUDD1犬用下泌尿道处方食品500g*2</t>
  </si>
  <si>
    <t>500g*2/盒</t>
    <phoneticPr fontId="3" type="noConversion"/>
  </si>
  <si>
    <t>VGDD1犬用肠胃道处方食品500G*2</t>
  </si>
  <si>
    <t>6盒/箱</t>
    <phoneticPr fontId="7" type="noConversion"/>
  </si>
  <si>
    <t>VSDD1犬用皮肤处方食品10kg</t>
  </si>
  <si>
    <t>10kg/袋</t>
  </si>
  <si>
    <t>VGDD1犬用肠胃道处方食品10kg</t>
  </si>
  <si>
    <t>VHDD1犬用低敏处方食品10kg</t>
  </si>
  <si>
    <t>VUCD1猫用下泌尿道处方食品10kg</t>
  </si>
  <si>
    <t>水合粮</t>
  </si>
  <si>
    <t>幼猫水合粮 VKW32</t>
  </si>
  <si>
    <t>470g/罐</t>
  </si>
  <si>
    <t>12罐/箱</t>
  </si>
  <si>
    <t>幼犬水合粮 VSW29</t>
  </si>
  <si>
    <t>VNC营养品</t>
  </si>
  <si>
    <t>SingenVet 整肠配方（离乳犬）VC1</t>
  </si>
  <si>
    <t>200g/罐</t>
  </si>
  <si>
    <t>36个月</t>
  </si>
  <si>
    <t>SingenVet 整肠配方（小中型犬）VC2</t>
  </si>
  <si>
    <t>SingenVet 整肠配方（大巨型犬）VC3</t>
  </si>
  <si>
    <t>SingenVet 整肠配方（猫）VC4</t>
  </si>
  <si>
    <t>SingenVet 补充钙磷（小中型犬）VC5</t>
  </si>
  <si>
    <t>250g/罐</t>
  </si>
  <si>
    <t>SingenVet 补充钙磷（大巨型犬）VC6</t>
  </si>
  <si>
    <t>SingenVet 补充钙磷（猫）VC7</t>
  </si>
  <si>
    <t>宠膳</t>
  </si>
  <si>
    <t>宠膳（住院流质）</t>
  </si>
  <si>
    <t>术后病复及产后管饲配方（犬）VRD1</t>
  </si>
  <si>
    <t>250ml/罐</t>
  </si>
  <si>
    <t>24个月</t>
  </si>
  <si>
    <t>24罐/箱</t>
  </si>
  <si>
    <t>115ml/罐</t>
  </si>
  <si>
    <t>术后病复及产后管饲配方（猫）VRC1</t>
  </si>
  <si>
    <t>肠胃管饲配方（犬）VGD1</t>
  </si>
  <si>
    <t>皮肤管饲配方（犬）VSD1</t>
  </si>
  <si>
    <t>肾脏管饲配方（猫）VKC1</t>
  </si>
  <si>
    <t>肾脏管饲配方（犬）VKD1</t>
  </si>
  <si>
    <t>下泌尿道管饲配方（猫）VUC1</t>
  </si>
  <si>
    <t>宠膳（家用半流质）</t>
  </si>
  <si>
    <t>术后病复及产后半流质配方（犬）VRDS1</t>
  </si>
  <si>
    <t>下泌尿道半流质配方（猫）VUCS1</t>
  </si>
  <si>
    <t>肾脏半流质配方（猫）VKCS1</t>
  </si>
  <si>
    <t>VGDS2宠膳家用犬低脂易消化半流质配方115ml</t>
  </si>
  <si>
    <t>VGDS1宠膳家用犬肠胃道半流质配方115ml</t>
  </si>
  <si>
    <t>VGCS1宠膳家用猫肠胃道半流质配方115ml</t>
  </si>
  <si>
    <t>配方乳</t>
  </si>
  <si>
    <t>VET配方乳（犬）VC8</t>
  </si>
  <si>
    <t>6个月</t>
  </si>
  <si>
    <t>VET配方乳（猫）VC9</t>
  </si>
  <si>
    <t>羊奶粉</t>
    <phoneticPr fontId="3" type="noConversion"/>
  </si>
  <si>
    <t>配方羊奶粉(犬) VC16</t>
    <phoneticPr fontId="3" type="noConversion"/>
  </si>
  <si>
    <t>配方羊奶粉(猫) VC17</t>
    <phoneticPr fontId="3" type="noConversion"/>
  </si>
  <si>
    <t>VET营养膏</t>
  </si>
  <si>
    <t>犬用术后营养膏 VC10</t>
  </si>
  <si>
    <t>125g(支)/盒</t>
  </si>
  <si>
    <t>12盒/箱</t>
  </si>
  <si>
    <t>猫用术后营养膏 VC11</t>
  </si>
  <si>
    <t>VET口服液</t>
  </si>
  <si>
    <t>乐食益（犬用） VC23</t>
  </si>
  <si>
    <t>60ml(瓶)/盒</t>
  </si>
  <si>
    <t>乐食益（猫用） VC24</t>
  </si>
  <si>
    <t>慢性病照护系列</t>
  </si>
  <si>
    <t xml:space="preserve">SingenVET-VC心血宁 </t>
  </si>
  <si>
    <t>45锭/盒</t>
  </si>
  <si>
    <t>台湾</t>
  </si>
  <si>
    <t>VC19心血宁咀嚼片（犬）30T（上海版）</t>
    <phoneticPr fontId="7" type="noConversion"/>
  </si>
  <si>
    <t>30锭/盒</t>
  </si>
  <si>
    <t xml:space="preserve">SingenVET-VC关节灵 </t>
  </si>
  <si>
    <t>SingenVET-VC关节灵（上海版）</t>
    <phoneticPr fontId="7" type="noConversion"/>
  </si>
  <si>
    <t xml:space="preserve">SingenVET-VC肠胃能 </t>
  </si>
  <si>
    <t>30粒/盒</t>
  </si>
  <si>
    <t xml:space="preserve">SingenVET-VC泌尿益 </t>
  </si>
  <si>
    <t>SingenVET-安肤能</t>
  </si>
  <si>
    <t>100cc/罐</t>
  </si>
  <si>
    <t>2罐/箱</t>
  </si>
  <si>
    <t>220cc/罐</t>
  </si>
  <si>
    <t>SingenVET-肠立纤-散剂</t>
  </si>
  <si>
    <t>4.5g*12/包</t>
  </si>
  <si>
    <t>12包/箱</t>
  </si>
  <si>
    <t>VC22肠立纤散剂（犬猫）4.5G*12（上海版）</t>
    <phoneticPr fontId="7" type="noConversion"/>
  </si>
  <si>
    <t>粮食系列</t>
    <phoneticPr fontId="7" type="noConversion"/>
  </si>
  <si>
    <t>18年旗舰店价格</t>
    <phoneticPr fontId="3" type="noConversion"/>
  </si>
  <si>
    <t>18年网控价</t>
    <phoneticPr fontId="7" type="noConversion"/>
  </si>
  <si>
    <t>聚划算</t>
    <phoneticPr fontId="7" type="noConversion"/>
  </si>
  <si>
    <t>大促</t>
    <phoneticPr fontId="7" type="noConversion"/>
  </si>
  <si>
    <t>粮食</t>
  </si>
  <si>
    <t>E宝岛系列</t>
    <phoneticPr fontId="3" type="noConversion"/>
  </si>
  <si>
    <t>信元发育宝  E系列成犬粮ED24</t>
  </si>
  <si>
    <t>1KG/盒</t>
  </si>
  <si>
    <t>12包/箱</t>
    <phoneticPr fontId="7" type="noConversion"/>
  </si>
  <si>
    <t>信元发育宝  E系列幼犬粮EP28</t>
  </si>
  <si>
    <t>信元发育宝  E系列成猫粮EC28</t>
  </si>
  <si>
    <t>信元发育宝  E系列幼猫粮EK30</t>
    <phoneticPr fontId="7" type="noConversion"/>
  </si>
  <si>
    <t>1KG/包</t>
    <phoneticPr fontId="7" type="noConversion"/>
  </si>
  <si>
    <t>信元发育宝  E系列缓解泪痕成犬粮ETD24</t>
  </si>
  <si>
    <t>信元发育宝  E系列肠胃舒护成犬粮EDD24</t>
  </si>
  <si>
    <t>信元发育宝  E系列靓毛美肤成犬粮ESD24</t>
  </si>
  <si>
    <t>信元发育宝  E系列天然低敏成犬粮EAD24</t>
  </si>
  <si>
    <t>信元发育宝  E系列去除毛球成猫粮EHC28</t>
  </si>
  <si>
    <t>信元发育宝  E系列泌尿健康成猫粮EUC26</t>
  </si>
  <si>
    <t>信元发育宝  E系列靓毛美肤成猫粮ESC28</t>
  </si>
  <si>
    <t>信元发育宝  E系列天然低敏成猫粮EAC28</t>
  </si>
  <si>
    <t>12kg/袋</t>
  </si>
  <si>
    <t>54包/栈板</t>
  </si>
  <si>
    <t>63包/栈板</t>
  </si>
  <si>
    <t>信元发育宝  E系列幼猫粮EK30</t>
  </si>
  <si>
    <t>Hello kitty粮食</t>
  </si>
  <si>
    <t>第一层</t>
  </si>
  <si>
    <t>信元发育宝  KT幼犬粮KBP28</t>
  </si>
  <si>
    <t>2.8KG/袋</t>
  </si>
  <si>
    <t>6包/箱</t>
  </si>
  <si>
    <t>信元发育宝  KT成犬粮KBD24</t>
  </si>
  <si>
    <t>信元发育宝  KT幼猫粮KBK30</t>
  </si>
  <si>
    <t>信元发育宝  KT成猫粮KBC28</t>
  </si>
  <si>
    <t>信元发育宝  KT系列幼犬粮KP28</t>
  </si>
  <si>
    <t>信元发育宝  KT系列成犬粮KD24</t>
  </si>
  <si>
    <t>信元发育宝  KT系列幼猫粮KK30</t>
  </si>
  <si>
    <t>信元发育宝  KT系列成猫粮KC28</t>
  </si>
  <si>
    <t>信元发育宝  KT系列去除泪痕成犬粮KTD24</t>
  </si>
  <si>
    <t>信元发育宝  KT系列肠胃舒护成犬粮KDD24</t>
  </si>
  <si>
    <t>信元发育宝  KT系列靓毛美肤成犬粮KSD24</t>
  </si>
  <si>
    <t>信元发育宝  KT系列天然低敏成犬粮KAD24</t>
  </si>
  <si>
    <t>信元发育宝  KT系列去除毛球成猫粮KHC28</t>
  </si>
  <si>
    <t>信元发育宝  KT系列泌尿健康成猫粮KUC26</t>
  </si>
  <si>
    <t>信元发育宝  KT系列靓毛美肤成猫粮KSC28</t>
  </si>
  <si>
    <t>信元发育宝  KT系列天然低敏成猫粮KAC28</t>
  </si>
  <si>
    <t>U系列第一层</t>
  </si>
  <si>
    <t>信元发育宝  U系列玩赏犬幼犬粮UCJ30</t>
  </si>
  <si>
    <t>信元发育宝  U系列玩赏犬成犬粮UCA27</t>
  </si>
  <si>
    <t>信元发育宝  U系列牧羊犬幼犬粮UHJ28</t>
  </si>
  <si>
    <t>信元发育宝  U系列牧羊犬成犬粮UHA25</t>
  </si>
  <si>
    <t>信元发育宝  U系列梗类犬幼犬粮UTJ29</t>
  </si>
  <si>
    <t>信元发育宝  U系列梗类犬成犬粮UTA26</t>
  </si>
  <si>
    <t>信元发育宝  U系列家庭犬幼犬粮UNJ30</t>
  </si>
  <si>
    <t>信元发育宝  U系列家庭犬成犬粮UNA27</t>
  </si>
  <si>
    <t>信元发育宝  U系列活力犬幼犬粮UWJ28</t>
  </si>
  <si>
    <t>信元发育宝  U系列活力犬成犬粮UWA25</t>
  </si>
  <si>
    <t>信元发育宝  U系列玩赏犬成犬粮UHA27</t>
  </si>
  <si>
    <t>U系列第二层</t>
  </si>
  <si>
    <t>信元发育宝  U系列贵宾犬幼犬粮UPJ31</t>
  </si>
  <si>
    <t>信元发育宝  U系列贵宾犬成犬粮UPA30</t>
  </si>
  <si>
    <t>信元发育宝  U系列吉娃娃犬幼犬粮UCJ28</t>
  </si>
  <si>
    <t>信元发育宝  U系列吉娃娃犬成犬粮UCA26</t>
  </si>
  <si>
    <t>信元发育宝  U系列雪纳瑞犬幼犬粮USJ29</t>
  </si>
  <si>
    <t>信元发育宝  U系列雪纳瑞犬成犬粮USA23</t>
  </si>
  <si>
    <t>信元发育宝  U系列约克夏犬幼犬粮UYJ27</t>
  </si>
  <si>
    <t>信元发育宝  U系列约克夏犬成犬粮UYA26</t>
  </si>
  <si>
    <t>信元发育宝  U系列博美犬幼犬粮UPJ30</t>
  </si>
  <si>
    <t>信元发育宝  U系列博美犬成犬粮UPA27</t>
  </si>
  <si>
    <t>信元发育宝  U系列斗牛犬幼犬粮UBJ29</t>
  </si>
  <si>
    <t>信元发育宝  U系列斗牛犬成犬粮UBA23</t>
  </si>
  <si>
    <t>信元发育宝  U系列比熊犬幼犬粮UBJ30</t>
  </si>
  <si>
    <t>信元发育宝  U系列比熊犬成犬粮UBA27</t>
  </si>
  <si>
    <t>信元发育宝  U系列拉布拉多犬幼犬粮ULJ30</t>
  </si>
  <si>
    <t>3KG/包</t>
  </si>
  <si>
    <t>信元发育宝  U系列拉布拉多犬成犬粮ULA27</t>
  </si>
  <si>
    <t>15KG/包</t>
  </si>
  <si>
    <t>50包/栈板</t>
  </si>
  <si>
    <t>信元发育宝  U系列黄金猎犬幼犬粮ULJ27</t>
  </si>
  <si>
    <t>信元发育宝  U系列黄金猎犬成犬粮UGA23</t>
  </si>
  <si>
    <t>吉醇元食</t>
  </si>
  <si>
    <t>冻干</t>
  </si>
  <si>
    <t>信元发育宝  冻干鸭肉·青海苔成犬粮GPA27</t>
  </si>
  <si>
    <t>2kg/袋</t>
  </si>
  <si>
    <t>45包/栈板</t>
  </si>
  <si>
    <t>信元发育宝  冻干鸭肉·青海苔幼犬粮GPJ29</t>
  </si>
  <si>
    <t>信元发育宝  冻干鲑鱼·青海苔成犬粮GPA28</t>
  </si>
  <si>
    <t>信元发育宝  冻干鲑鱼·青海苔幼犬粮GPJ30</t>
  </si>
  <si>
    <t>信元发育宝  深海鱼宴料理成猫粮GPC31</t>
  </si>
  <si>
    <t>1kg/袋</t>
  </si>
  <si>
    <t>8kg/袋</t>
  </si>
  <si>
    <t>70包/栈板</t>
  </si>
  <si>
    <t>信元发育宝  深海鱼宴料理幼猫粮GPK33</t>
  </si>
  <si>
    <t>新品</t>
  </si>
  <si>
    <t>信元发育宝 羊肉鲑鱼海苔 成犬粮 GPMA28</t>
  </si>
  <si>
    <t>2kg/包</t>
  </si>
  <si>
    <t>12kg/包</t>
  </si>
  <si>
    <t>信元发育宝 羊肉鲑鱼海苔 幼犬粮 GPMJ30</t>
  </si>
  <si>
    <t>信元发育宝 鹿肉鲽鱼海苔 成犬粮 GPVA28</t>
  </si>
  <si>
    <t>信元发育宝 鹿肉鲽鱼海苔 幼犬粮 GPVJ30</t>
  </si>
  <si>
    <t>信元发育宝 三拼肉宴 成猫粮 GPTC31</t>
  </si>
  <si>
    <t>1kg/包</t>
  </si>
  <si>
    <t>8kg/包</t>
  </si>
  <si>
    <t>信元发育宝 三拼肉宴 幼猫粮 GPTK33</t>
  </si>
  <si>
    <t>肉泥</t>
  </si>
  <si>
    <t>鸡肉泥（犬用）</t>
  </si>
  <si>
    <t>鲑鱼泥（猫用）</t>
  </si>
  <si>
    <t>A系列</t>
    <phoneticPr fontId="3" type="noConversion"/>
  </si>
  <si>
    <t>信元发育宝  APW30犬用水合粮470G</t>
    <phoneticPr fontId="7" type="noConversion"/>
  </si>
  <si>
    <t>470g/罐</t>
    <phoneticPr fontId="7" type="noConversion"/>
  </si>
  <si>
    <t>信元发育宝  AKW34猫用水合粮470G</t>
    <phoneticPr fontId="7" type="noConversion"/>
  </si>
  <si>
    <t>信元发育宝  A系列小型犬奶糕粮ASW29</t>
    <phoneticPr fontId="7" type="noConversion"/>
  </si>
  <si>
    <t>信元发育宝  A系列小型犬奶糕粮ASW29</t>
  </si>
  <si>
    <t>信元发育宝  A系列小型犬幼犬粮ASJ29</t>
  </si>
  <si>
    <t>信元发育宝  A系列小型犬成犬粮ASA25</t>
  </si>
  <si>
    <t>信元发育宝  A系列大型犬幼犬粮ALJ31</t>
  </si>
  <si>
    <t>3kg/袋</t>
  </si>
  <si>
    <t>15kg/袋</t>
  </si>
  <si>
    <t>信元发育宝  A系列大型犬成犬粮ALA26</t>
  </si>
  <si>
    <t>信元发育宝  A系列幼猫奶糕粮AKW31</t>
  </si>
  <si>
    <t>信元发育宝  A系列幼猫粮AKJ33</t>
  </si>
  <si>
    <t>信元发育宝  A系列室内成猫粮AIA30</t>
  </si>
  <si>
    <t>信元发育宝  A系列挑嘴成猫粮APA30</t>
  </si>
  <si>
    <t>G系列</t>
  </si>
  <si>
    <t>大地菁华</t>
  </si>
  <si>
    <t>信元发育宝 仙踪草原 成犬粮（鸭肉+羊肉）</t>
  </si>
  <si>
    <t>2.5kg/袋</t>
  </si>
  <si>
    <t>信元发育宝 仙踪草原 幼犬粮（鸭肉+羊肉）</t>
  </si>
  <si>
    <t>信元发育宝 仙踪草原 成猫粮（鸭肉+羊肉）</t>
  </si>
  <si>
    <t>500g/袋</t>
  </si>
  <si>
    <t>信元发育宝 仙踪草原 幼猫粮（鸭肉+羊肉）</t>
  </si>
  <si>
    <t>信元发育宝 蔚蓝海洋 成犬粮（鸭肉+金枪鱼肉）</t>
  </si>
  <si>
    <t>信元发育宝 蔚蓝海洋 幼犬粮（鸭肉+金枪鱼肉）</t>
  </si>
  <si>
    <t>信元发育宝 蔚蓝海洋 成猫粮（鸭肉+金枪鱼肉）</t>
  </si>
  <si>
    <t>信元发育宝 蔚蓝海洋 幼猫粮（鸭肉+金枪鱼肉）</t>
  </si>
  <si>
    <t>信元发育宝 时光森林 成犬粮（鸭肉+鹿肉）</t>
  </si>
  <si>
    <t>信元发育宝 时光森林 幼犬粮（鸭肉+鹿肉）</t>
  </si>
  <si>
    <t>信元发育宝 时光森林 成猫粮（鸭肉+鹿肉）</t>
  </si>
  <si>
    <t>信元发育宝 时光森林 幼猫粮（鸭肉+鹿肉）</t>
  </si>
  <si>
    <t>优康益菌</t>
  </si>
  <si>
    <t>信元发育宝 优康益菌成犬粮 GYA26</t>
  </si>
  <si>
    <t>信元发育宝 优康益菌幼犬粮 GYJ29</t>
  </si>
  <si>
    <t>信元发育宝 优康益菌成猫粮 GYC30</t>
  </si>
  <si>
    <t>信元发育宝 优康益菌幼猫粮 GYK32</t>
  </si>
  <si>
    <t>B系列繁育</t>
  </si>
  <si>
    <t>信元发育宝 BW28幼犬奶糕粮</t>
  </si>
  <si>
    <t>信元发育宝 BP28幼犬粮</t>
  </si>
  <si>
    <t>16kg/袋</t>
  </si>
  <si>
    <t>信元发育宝 BD24成犬粮</t>
  </si>
  <si>
    <t>信元发育宝 BW31幼猫奶糕粮</t>
  </si>
  <si>
    <t>信元发育宝 BK30幼猫粮</t>
  </si>
  <si>
    <t>13kg/袋</t>
  </si>
  <si>
    <t>信元发育宝 BC28成猫粮</t>
  </si>
  <si>
    <t>保健品系列</t>
    <phoneticPr fontId="7" type="noConversion"/>
  </si>
  <si>
    <t>营养品</t>
  </si>
  <si>
    <t>OC系列</t>
  </si>
  <si>
    <t>发育宝-S 整肠配方（犬）G/F</t>
  </si>
  <si>
    <t>350g/罐</t>
  </si>
  <si>
    <t>台湾/上海</t>
  </si>
  <si>
    <t>1公斤/桶</t>
  </si>
  <si>
    <t>6桶/箱</t>
  </si>
  <si>
    <t>2公斤/桶</t>
  </si>
  <si>
    <t>4桶/箱</t>
  </si>
  <si>
    <t>发育宝-S 钙胃能（犬猫）C/F</t>
  </si>
  <si>
    <t>450g/罐</t>
  </si>
  <si>
    <t>3公斤/桶</t>
  </si>
  <si>
    <t>发育宝-S 整肠配方（猫）G/F</t>
  </si>
  <si>
    <t>NC系列</t>
  </si>
  <si>
    <t>SingenCare 整肠配方（猫）CC1</t>
  </si>
  <si>
    <t>SingenCare 整肠配方（猫）CC1随手包</t>
  </si>
  <si>
    <t>5g*20包/盒</t>
  </si>
  <si>
    <t>SingenCare 整肠配方（离乳犬）CD1</t>
  </si>
  <si>
    <t>SingenCare 整肠配方（离乳犬）CD1随手包</t>
  </si>
  <si>
    <t>SingenCare 整肠配方（小中型犬）CD2</t>
  </si>
  <si>
    <t>SingenCare 整肠配方（小中型犬）CD2随手包</t>
  </si>
  <si>
    <t>SingenCare 整肠配方（大巨型犬）CD3</t>
  </si>
  <si>
    <t>370g/罐</t>
  </si>
  <si>
    <t>SingenCare 整肠配方（大巨型犬）CD3随手包</t>
  </si>
  <si>
    <t>SingenCare 钙胃能（小中型犬）ND1</t>
  </si>
  <si>
    <t>400g/罐</t>
  </si>
  <si>
    <t>SingenCare 钙胃能（小中型犬）ND1随手包</t>
  </si>
  <si>
    <t>SingenCare 钙胃能（大巨型犬）ND2</t>
  </si>
  <si>
    <t>420g/罐</t>
  </si>
  <si>
    <t>SingenCare 钙胃能（大巨型犬）ND2随手包</t>
  </si>
  <si>
    <t>SingenCare 钙胃能（猫）NC1</t>
  </si>
  <si>
    <t>1kg/罐</t>
  </si>
  <si>
    <t>6罐/箱</t>
  </si>
  <si>
    <t>奶粉</t>
  </si>
  <si>
    <t>宠物奶粉（猫用）NC2</t>
  </si>
  <si>
    <t>宠物奶粉（犬用）ND3</t>
  </si>
  <si>
    <t>羊奶粉（猫用）NC3</t>
  </si>
  <si>
    <t>羊奶粉（犬用）ND4</t>
  </si>
  <si>
    <t>米露可</t>
  </si>
  <si>
    <t>米露可零乳糖奶（猫用）</t>
  </si>
  <si>
    <t>9个月</t>
  </si>
  <si>
    <t>米露可零乳糖奶（犬用）</t>
  </si>
  <si>
    <t>猫安零乳糖奶（猫用）NC7</t>
  </si>
  <si>
    <t>美毛零乳糖奶（犬用）</t>
  </si>
  <si>
    <t>高钙零乳糖奶（犬用）</t>
  </si>
  <si>
    <t>营养膏</t>
  </si>
  <si>
    <t>犬用基础营养膏 ND5</t>
  </si>
  <si>
    <t>猫用基础营养膏 NC4</t>
  </si>
  <si>
    <t>猫用化毛膏 CC2</t>
  </si>
  <si>
    <t>犬用益肠乐 CD4</t>
  </si>
  <si>
    <t>犬用关节宝 CD5</t>
  </si>
  <si>
    <t>犬用肤乐美 CD6</t>
  </si>
  <si>
    <t xml:space="preserve">CC5得倍可猫用化毛靓毛膏125G </t>
  </si>
  <si>
    <r>
      <t>CD17</t>
    </r>
    <r>
      <rPr>
        <sz val="9"/>
        <color theme="1"/>
        <rFont val="宋体"/>
        <family val="3"/>
        <charset val="134"/>
      </rPr>
      <t xml:space="preserve">得倍可犬用关节靓毛膏125G </t>
    </r>
    <phoneticPr fontId="7" type="noConversion"/>
  </si>
  <si>
    <t xml:space="preserve">CD16得倍可犬用护肠靓毛膏125G </t>
  </si>
  <si>
    <t>口服液</t>
  </si>
  <si>
    <t>叶黄视（犬用）CD7</t>
  </si>
  <si>
    <t>关节适（犬用）CD8</t>
  </si>
  <si>
    <t>护心Q10（犬用）CD9</t>
  </si>
  <si>
    <t>护肝精（犬猫用）CG4</t>
  </si>
  <si>
    <t>爆毛乐（犬猫用）CG5</t>
  </si>
  <si>
    <t>立补血（犬猫用）NG3</t>
  </si>
  <si>
    <t>猫安液（猫用）NC6</t>
  </si>
  <si>
    <t>营养片</t>
  </si>
  <si>
    <t>维生素片（犬用）</t>
  </si>
  <si>
    <t>160片/瓶</t>
  </si>
  <si>
    <t>维生素片（猫）</t>
  </si>
  <si>
    <t>微量元素片（犬）</t>
  </si>
  <si>
    <t>微量元素片（猫）</t>
  </si>
  <si>
    <t>关节片（犬）</t>
  </si>
  <si>
    <t>除臭片（犬）</t>
  </si>
  <si>
    <t>羊乳钙片（犬）</t>
  </si>
  <si>
    <t>牛磺酸片（猫）</t>
  </si>
  <si>
    <t>美毛片（犬猫）</t>
  </si>
  <si>
    <t>整肠片（犬猫）</t>
  </si>
  <si>
    <t>其它</t>
  </si>
  <si>
    <t>美毛粉</t>
  </si>
  <si>
    <t>洁耳液（台湾版）</t>
  </si>
  <si>
    <t>120ml/瓶</t>
  </si>
  <si>
    <t>12瓶/箱</t>
  </si>
  <si>
    <t>Hello kitty系列</t>
  </si>
  <si>
    <t>Hello Kitty 整肠配方（犬）KD1（颗粒剂）</t>
  </si>
  <si>
    <t>Hello Kitty 整肠配方（猫）KC1（颗粒剂）</t>
  </si>
  <si>
    <t>Hello Kitty 补钙配方（犬）KD2(粉剂）</t>
  </si>
  <si>
    <t>Hello Kitty 补钙配方（猫）KC2(粉剂）</t>
  </si>
  <si>
    <t>贝乐芙系列</t>
    <phoneticPr fontId="3" type="noConversion"/>
  </si>
  <si>
    <t>粮食</t>
    <phoneticPr fontId="3" type="noConversion"/>
  </si>
  <si>
    <t xml:space="preserve">LAA24贝乐芙全犬种成犬粮1KG </t>
  </si>
  <si>
    <t>1kg/盒</t>
  </si>
  <si>
    <t xml:space="preserve">LAA24贝乐芙全犬种成犬粮1.5KG </t>
  </si>
  <si>
    <t>1.5kg/盒</t>
    <phoneticPr fontId="7" type="noConversion"/>
  </si>
  <si>
    <t>LAA24贝乐芙全犬种成犬粮10KG</t>
  </si>
  <si>
    <t>10kg/包</t>
  </si>
  <si>
    <t xml:space="preserve">LAJ28贝乐芙全犬种幼犬粮1KG </t>
  </si>
  <si>
    <t xml:space="preserve">LAJ28贝乐芙全犬种幼犬粮1.5KG </t>
  </si>
  <si>
    <t xml:space="preserve">LAJ28贝乐芙全犬种幼犬粮10KG </t>
  </si>
  <si>
    <t xml:space="preserve">LAC28贝乐芙全猫种成猫粮1KG </t>
  </si>
  <si>
    <t xml:space="preserve">LAC28贝乐芙全猫种成猫粮1.5KG </t>
  </si>
  <si>
    <t xml:space="preserve">LAC28贝乐芙全猫种成猫粮10KG </t>
  </si>
  <si>
    <t xml:space="preserve">LAK30贝乐芙全猫种幼猫粮1KG </t>
  </si>
  <si>
    <t xml:space="preserve">LAK30贝乐芙全猫种幼猫粮1.5KG </t>
  </si>
  <si>
    <t xml:space="preserve">LAK30贝乐芙全猫种幼猫粮10KG </t>
  </si>
  <si>
    <t>LBA24贝乐芙比熊成犬粮1KG</t>
  </si>
  <si>
    <t>LBJ28贝乐芙比熊幼犬粮1KG</t>
  </si>
  <si>
    <t>LPA24贝乐芙贵宾成犬粮1KG</t>
  </si>
  <si>
    <t>LPA24贝乐芙贵宾成犬粮1.5KG</t>
  </si>
  <si>
    <t>LPJ28贝乐芙贵宾幼犬粮1KG</t>
  </si>
  <si>
    <t>LPJ28贝乐芙贵宾幼犬粮1.5KG</t>
  </si>
  <si>
    <t>LGA24贝乐芙黄金猎犬成犬粮1KG</t>
  </si>
  <si>
    <t>LGJ28贝乐芙黄金猎犬幼犬粮1KG</t>
  </si>
  <si>
    <t>LBC28贝乐芙英国短毛成猫粮1KG</t>
  </si>
  <si>
    <t>LBC28贝乐芙英国短毛成猫粮1.5KG</t>
  </si>
  <si>
    <t>LBK30贝乐芙英国短毛幼猫粮1KG</t>
  </si>
  <si>
    <t>LBK30贝乐芙英国短毛幼猫粮1.5KG</t>
  </si>
  <si>
    <t>系列</t>
    <phoneticPr fontId="3" type="noConversion"/>
  </si>
  <si>
    <t>品名</t>
    <phoneticPr fontId="3" type="noConversion"/>
  </si>
  <si>
    <t>VC20肠胃能胶囊（犬）30P（上海版）</t>
    <phoneticPr fontId="7" type="noConversion"/>
  </si>
  <si>
    <t>VC21猫用泌尿益胶囊30p（上海版）</t>
    <phoneticPr fontId="3" type="noConversion"/>
  </si>
  <si>
    <t>术后病复及产后半流质配方（猫）VRCS1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</si>
</sst>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_);[Red]\(0\)"/>
    <numFmt numFmtId="178" formatCode="0_ "/>
    <numFmt numFmtId="179" formatCode="0;_೿"/>
  </numFmts>
  <fonts count="14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1"/>
      <name val="黑体"/>
      <family val="3"/>
      <charset val="134"/>
    </font>
    <font>
      <sz val="9"/>
      <name val="宋体"/>
      <family val="2"/>
      <charset val="134"/>
      <scheme val="minor"/>
    </font>
    <font>
      <sz val="9"/>
      <color theme="1"/>
      <name val="宋体"/>
      <family val="2"/>
      <charset val="134"/>
      <scheme val="minor"/>
    </font>
    <font>
      <b/>
      <sz val="10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12"/>
      <name val="宋体"/>
      <family val="3"/>
      <charset val="134"/>
    </font>
    <font>
      <sz val="14"/>
      <color theme="1"/>
      <name val="黑体"/>
      <family val="3"/>
      <charset val="13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2" fillId="0" borderId="0">
      <alignment vertical="center"/>
    </xf>
  </cellStyleXfs>
  <cellXfs count="120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11" fillId="2" borderId="2" xfId="2" applyFont="1" applyFill="1" applyBorder="1">
      <alignment vertical="center"/>
    </xf>
    <xf numFmtId="0" fontId="11" fillId="2" borderId="2" xfId="0" applyFont="1" applyFill="1" applyBorder="1">
      <alignment vertical="center"/>
    </xf>
    <xf numFmtId="0" fontId="9" fillId="0" borderId="2" xfId="0" applyFont="1" applyBorder="1">
      <alignment vertical="center"/>
    </xf>
    <xf numFmtId="0" fontId="11" fillId="7" borderId="2" xfId="0" applyFont="1" applyFill="1" applyBorder="1">
      <alignment vertical="center"/>
    </xf>
    <xf numFmtId="1" fontId="9" fillId="0" borderId="2" xfId="0" applyNumberFormat="1" applyFont="1" applyBorder="1">
      <alignment vertical="center"/>
    </xf>
    <xf numFmtId="0" fontId="11" fillId="8" borderId="2" xfId="0" applyFont="1" applyFill="1" applyBorder="1">
      <alignment vertical="center"/>
    </xf>
    <xf numFmtId="0" fontId="11" fillId="2" borderId="9" xfId="2" applyFont="1" applyFill="1" applyBorder="1" applyAlignment="1">
      <alignment horizontal="center" vertical="center" wrapText="1"/>
    </xf>
    <xf numFmtId="0" fontId="8" fillId="7" borderId="2" xfId="0" applyFont="1" applyFill="1" applyBorder="1">
      <alignment vertical="center"/>
    </xf>
    <xf numFmtId="0" fontId="11" fillId="4" borderId="2" xfId="2" applyFont="1" applyFill="1" applyBorder="1">
      <alignment vertical="center"/>
    </xf>
    <xf numFmtId="0" fontId="11" fillId="4" borderId="2" xfId="0" applyFont="1" applyFill="1" applyBorder="1">
      <alignment vertical="center"/>
    </xf>
    <xf numFmtId="0" fontId="9" fillId="4" borderId="2" xfId="0" applyFont="1" applyFill="1" applyBorder="1">
      <alignment vertical="center"/>
    </xf>
    <xf numFmtId="1" fontId="9" fillId="4" borderId="2" xfId="0" applyNumberFormat="1" applyFont="1" applyFill="1" applyBorder="1">
      <alignment vertical="center"/>
    </xf>
    <xf numFmtId="0" fontId="11" fillId="2" borderId="2" xfId="2" applyFont="1" applyFill="1" applyBorder="1" applyAlignment="1">
      <alignment horizontal="center" vertical="center"/>
    </xf>
    <xf numFmtId="0" fontId="9" fillId="2" borderId="2" xfId="0" applyFont="1" applyFill="1" applyBorder="1">
      <alignment vertical="center"/>
    </xf>
    <xf numFmtId="1" fontId="9" fillId="2" borderId="2" xfId="0" applyNumberFormat="1" applyFont="1" applyFill="1" applyBorder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176" fontId="11" fillId="2" borderId="2" xfId="0" applyNumberFormat="1" applyFont="1" applyFill="1" applyBorder="1">
      <alignment vertical="center"/>
    </xf>
    <xf numFmtId="1" fontId="11" fillId="2" borderId="2" xfId="0" applyNumberFormat="1" applyFont="1" applyFill="1" applyBorder="1">
      <alignment vertical="center"/>
    </xf>
    <xf numFmtId="0" fontId="11" fillId="0" borderId="2" xfId="2" applyFont="1" applyBorder="1">
      <alignment vertical="center"/>
    </xf>
    <xf numFmtId="0" fontId="11" fillId="0" borderId="2" xfId="0" applyFont="1" applyBorder="1">
      <alignment vertical="center"/>
    </xf>
    <xf numFmtId="177" fontId="11" fillId="0" borderId="2" xfId="0" applyNumberFormat="1" applyFont="1" applyBorder="1">
      <alignment vertical="center"/>
    </xf>
    <xf numFmtId="0" fontId="11" fillId="0" borderId="0" xfId="0" applyFont="1">
      <alignment vertical="center"/>
    </xf>
    <xf numFmtId="0" fontId="11" fillId="9" borderId="2" xfId="0" applyFont="1" applyFill="1" applyBorder="1" applyAlignment="1">
      <alignment horizontal="left" vertical="center"/>
    </xf>
    <xf numFmtId="1" fontId="11" fillId="4" borderId="2" xfId="0" applyNumberFormat="1" applyFont="1" applyFill="1" applyBorder="1">
      <alignment vertical="center"/>
    </xf>
    <xf numFmtId="0" fontId="11" fillId="7" borderId="2" xfId="0" applyFont="1" applyFill="1" applyBorder="1" applyAlignment="1">
      <alignment horizontal="left" vertical="center"/>
    </xf>
    <xf numFmtId="1" fontId="0" fillId="0" borderId="0" xfId="0" applyNumberFormat="1">
      <alignment vertical="center"/>
    </xf>
    <xf numFmtId="178" fontId="9" fillId="0" borderId="2" xfId="0" applyNumberFormat="1" applyFont="1" applyBorder="1">
      <alignment vertical="center"/>
    </xf>
    <xf numFmtId="179" fontId="9" fillId="0" borderId="2" xfId="0" applyNumberFormat="1" applyFont="1" applyBorder="1">
      <alignment vertical="center"/>
    </xf>
    <xf numFmtId="1" fontId="11" fillId="0" borderId="2" xfId="0" applyNumberFormat="1" applyFont="1" applyBorder="1">
      <alignment vertical="center"/>
    </xf>
    <xf numFmtId="0" fontId="11" fillId="7" borderId="2" xfId="0" applyFont="1" applyFill="1" applyBorder="1" applyAlignment="1"/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2" xfId="1" applyNumberFormat="1" applyFont="1" applyFill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178" fontId="11" fillId="0" borderId="2" xfId="1" applyNumberFormat="1" applyFont="1" applyFill="1" applyBorder="1" applyAlignment="1">
      <alignment vertical="center"/>
    </xf>
    <xf numFmtId="178" fontId="9" fillId="0" borderId="0" xfId="0" applyNumberFormat="1" applyFont="1">
      <alignment vertical="center"/>
    </xf>
    <xf numFmtId="179" fontId="11" fillId="0" borderId="2" xfId="1" applyNumberFormat="1" applyFont="1" applyFill="1" applyBorder="1" applyAlignment="1">
      <alignment vertical="center"/>
    </xf>
    <xf numFmtId="0" fontId="9" fillId="0" borderId="2" xfId="0" applyFont="1" applyBorder="1" applyAlignment="1">
      <alignment horizontal="right" vertical="center"/>
    </xf>
    <xf numFmtId="0" fontId="9" fillId="4" borderId="2" xfId="0" applyFont="1" applyFill="1" applyBorder="1" applyAlignment="1">
      <alignment horizontal="right" vertical="center"/>
    </xf>
    <xf numFmtId="1" fontId="9" fillId="4" borderId="2" xfId="0" applyNumberFormat="1" applyFont="1" applyFill="1" applyBorder="1" applyAlignment="1">
      <alignment horizontal="right" vertical="center"/>
    </xf>
    <xf numFmtId="0" fontId="11" fillId="2" borderId="3" xfId="2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2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0" fillId="5" borderId="2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1" fontId="6" fillId="3" borderId="3" xfId="0" applyNumberFormat="1" applyFont="1" applyFill="1" applyBorder="1" applyAlignment="1">
      <alignment horizontal="center" vertical="center" wrapText="1"/>
    </xf>
    <xf numFmtId="1" fontId="9" fillId="0" borderId="4" xfId="0" applyNumberFormat="1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0" fillId="10" borderId="2" xfId="0" applyFont="1" applyFill="1" applyBorder="1" applyAlignment="1">
      <alignment horizontal="center" vertical="center" wrapText="1"/>
    </xf>
    <xf numFmtId="0" fontId="11" fillId="2" borderId="2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3" xfId="2" applyFont="1" applyFill="1" applyBorder="1" applyAlignment="1">
      <alignment horizontal="center" vertical="center"/>
    </xf>
    <xf numFmtId="0" fontId="11" fillId="2" borderId="9" xfId="2" applyFont="1" applyFill="1" applyBorder="1" applyAlignment="1">
      <alignment horizontal="center" vertical="center"/>
    </xf>
    <xf numFmtId="0" fontId="11" fillId="2" borderId="4" xfId="2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 wrapText="1"/>
    </xf>
    <xf numFmtId="0" fontId="11" fillId="2" borderId="3" xfId="2" applyFont="1" applyFill="1" applyBorder="1" applyAlignment="1">
      <alignment horizontal="center" vertical="center" wrapText="1"/>
    </xf>
    <xf numFmtId="0" fontId="11" fillId="2" borderId="9" xfId="2" applyFont="1" applyFill="1" applyBorder="1" applyAlignment="1">
      <alignment horizontal="center" vertical="center" wrapText="1"/>
    </xf>
    <xf numFmtId="0" fontId="11" fillId="2" borderId="4" xfId="2" applyFont="1" applyFill="1" applyBorder="1" applyAlignment="1">
      <alignment horizontal="center" vertical="center" wrapText="1"/>
    </xf>
    <xf numFmtId="0" fontId="11" fillId="4" borderId="3" xfId="2" applyFont="1" applyFill="1" applyBorder="1" applyAlignment="1">
      <alignment horizontal="center" vertical="center"/>
    </xf>
    <xf numFmtId="0" fontId="11" fillId="4" borderId="9" xfId="2" applyFont="1" applyFill="1" applyBorder="1" applyAlignment="1">
      <alignment horizontal="center" vertical="center"/>
    </xf>
    <xf numFmtId="0" fontId="11" fillId="4" borderId="4" xfId="2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11" fillId="2" borderId="3" xfId="2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2" borderId="4" xfId="2" applyFont="1" applyFill="1" applyBorder="1" applyAlignment="1">
      <alignment horizontal="left" vertical="center"/>
    </xf>
    <xf numFmtId="0" fontId="11" fillId="2" borderId="3" xfId="2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1" fillId="2" borderId="3" xfId="2" applyFont="1" applyFill="1" applyBorder="1">
      <alignment vertical="center"/>
    </xf>
    <xf numFmtId="0" fontId="0" fillId="0" borderId="4" xfId="0" applyBorder="1">
      <alignment vertical="center"/>
    </xf>
    <xf numFmtId="0" fontId="0" fillId="0" borderId="2" xfId="0" applyBorder="1" applyAlignment="1">
      <alignment horizontal="center" vertical="center"/>
    </xf>
    <xf numFmtId="178" fontId="6" fillId="3" borderId="3" xfId="0" applyNumberFormat="1" applyFont="1" applyFill="1" applyBorder="1" applyAlignment="1">
      <alignment horizontal="center" vertical="center" wrapText="1"/>
    </xf>
    <xf numFmtId="178" fontId="0" fillId="0" borderId="4" xfId="0" applyNumberForma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6" fillId="11" borderId="3" xfId="0" applyFont="1" applyFill="1" applyBorder="1" applyAlignment="1">
      <alignment horizontal="center" vertical="center" wrapText="1"/>
    </xf>
    <xf numFmtId="0" fontId="6" fillId="11" borderId="4" xfId="0" applyFont="1" applyFill="1" applyBorder="1" applyAlignment="1">
      <alignment horizontal="center" vertical="center" wrapText="1"/>
    </xf>
  </cellXfs>
  <cellStyles count="3">
    <cellStyle name="百分比" xfId="1" builtinId="5"/>
    <cellStyle name="常规" xfId="0" builtinId="0"/>
    <cellStyle name="常规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6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6" sqref="D6"/>
    </sheetView>
  </sheetViews>
  <sheetFormatPr defaultColWidth="9" defaultRowHeight="13.5" x14ac:dyDescent="0.15"/>
  <cols>
    <col min="1" max="1" width="5" style="18" customWidth="1"/>
    <col min="2" max="2" width="4.875" style="18" customWidth="1"/>
    <col min="3" max="3" width="3.5" style="18" customWidth="1"/>
    <col min="4" max="4" width="33.25" customWidth="1"/>
    <col min="5" max="5" width="6.625" customWidth="1"/>
    <col min="6" max="6" width="6.75" style="1" customWidth="1"/>
    <col min="7" max="7" width="8" style="1" customWidth="1"/>
    <col min="8" max="8" width="8.125" customWidth="1"/>
    <col min="9" max="9" width="5.625" style="30" customWidth="1"/>
    <col min="10" max="10" width="6" style="30" customWidth="1"/>
    <col min="11" max="11" width="7.375" style="20" customWidth="1"/>
    <col min="12" max="12" width="6.375" style="20" customWidth="1"/>
    <col min="13" max="13" width="6" style="20" customWidth="1"/>
    <col min="14" max="14" width="5.875" style="20" customWidth="1"/>
  </cols>
  <sheetData>
    <row r="1" spans="1:14" ht="33" customHeight="1" x14ac:dyDescent="0.15">
      <c r="A1" s="66" t="s">
        <v>111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s="2" customFormat="1" ht="60.95" customHeight="1" x14ac:dyDescent="0.15">
      <c r="A2" s="74" t="s">
        <v>1</v>
      </c>
      <c r="B2" s="74" t="s">
        <v>379</v>
      </c>
      <c r="C2" s="74"/>
      <c r="D2" s="74" t="s">
        <v>3</v>
      </c>
      <c r="E2" s="74" t="s">
        <v>4</v>
      </c>
      <c r="F2" s="71" t="s">
        <v>5</v>
      </c>
      <c r="G2" s="71" t="s">
        <v>6</v>
      </c>
      <c r="H2" s="74" t="s">
        <v>7</v>
      </c>
      <c r="I2" s="72" t="s">
        <v>8</v>
      </c>
      <c r="J2" s="72" t="s">
        <v>9</v>
      </c>
      <c r="K2" s="68" t="s">
        <v>112</v>
      </c>
      <c r="L2" s="71" t="s">
        <v>113</v>
      </c>
      <c r="M2" s="68" t="s">
        <v>114</v>
      </c>
      <c r="N2" s="68" t="s">
        <v>115</v>
      </c>
    </row>
    <row r="3" spans="1:14" s="2" customFormat="1" ht="32.25" customHeight="1" x14ac:dyDescent="0.15">
      <c r="A3" s="74"/>
      <c r="B3" s="74"/>
      <c r="C3" s="74"/>
      <c r="D3" s="74"/>
      <c r="E3" s="74"/>
      <c r="F3" s="71"/>
      <c r="G3" s="71"/>
      <c r="H3" s="74"/>
      <c r="I3" s="73"/>
      <c r="J3" s="73"/>
      <c r="K3" s="70"/>
      <c r="L3" s="71"/>
      <c r="M3" s="69"/>
      <c r="N3" s="69"/>
    </row>
    <row r="4" spans="1:14" ht="13.5" customHeight="1" x14ac:dyDescent="0.15">
      <c r="A4" s="67" t="s">
        <v>116</v>
      </c>
      <c r="B4" s="55" t="s">
        <v>117</v>
      </c>
      <c r="C4" s="55"/>
      <c r="D4" s="3" t="s">
        <v>118</v>
      </c>
      <c r="E4" s="3" t="s">
        <v>119</v>
      </c>
      <c r="F4" s="56" t="s">
        <v>14</v>
      </c>
      <c r="G4" s="56" t="s">
        <v>15</v>
      </c>
      <c r="H4" s="4" t="s">
        <v>120</v>
      </c>
      <c r="I4" s="22">
        <v>42</v>
      </c>
      <c r="J4" s="22">
        <v>76</v>
      </c>
      <c r="K4" s="22">
        <f>J4*1.05</f>
        <v>79.8</v>
      </c>
      <c r="L4" s="7">
        <f>J4</f>
        <v>76</v>
      </c>
      <c r="M4" s="7">
        <f>J4*0.9</f>
        <v>68.400000000000006</v>
      </c>
      <c r="N4" s="7">
        <f>J4*0.8</f>
        <v>60.800000000000004</v>
      </c>
    </row>
    <row r="5" spans="1:14" ht="13.5" customHeight="1" x14ac:dyDescent="0.15">
      <c r="A5" s="67"/>
      <c r="B5" s="55"/>
      <c r="C5" s="55"/>
      <c r="D5" s="3" t="s">
        <v>121</v>
      </c>
      <c r="E5" s="3" t="s">
        <v>119</v>
      </c>
      <c r="F5" s="48"/>
      <c r="G5" s="48"/>
      <c r="H5" s="4" t="s">
        <v>120</v>
      </c>
      <c r="I5" s="22">
        <v>43</v>
      </c>
      <c r="J5" s="22">
        <v>76</v>
      </c>
      <c r="K5" s="22">
        <f t="shared" ref="K5:K68" si="0">J5*1.05</f>
        <v>79.8</v>
      </c>
      <c r="L5" s="7">
        <f t="shared" ref="L5:L18" si="1">J5</f>
        <v>76</v>
      </c>
      <c r="M5" s="7">
        <f t="shared" ref="M5:M68" si="2">J5*0.9</f>
        <v>68.400000000000006</v>
      </c>
      <c r="N5" s="7">
        <f t="shared" ref="N5:N68" si="3">J5*0.8</f>
        <v>60.800000000000004</v>
      </c>
    </row>
    <row r="6" spans="1:14" x14ac:dyDescent="0.15">
      <c r="A6" s="67"/>
      <c r="B6" s="55"/>
      <c r="C6" s="55"/>
      <c r="D6" s="3" t="s">
        <v>122</v>
      </c>
      <c r="E6" s="3" t="s">
        <v>119</v>
      </c>
      <c r="F6" s="48"/>
      <c r="G6" s="48"/>
      <c r="H6" s="4" t="s">
        <v>120</v>
      </c>
      <c r="I6" s="22">
        <v>42</v>
      </c>
      <c r="J6" s="22">
        <v>76</v>
      </c>
      <c r="K6" s="22">
        <f t="shared" si="0"/>
        <v>79.8</v>
      </c>
      <c r="L6" s="7">
        <f t="shared" si="1"/>
        <v>76</v>
      </c>
      <c r="M6" s="7">
        <f t="shared" si="2"/>
        <v>68.400000000000006</v>
      </c>
      <c r="N6" s="7">
        <f t="shared" si="3"/>
        <v>60.800000000000004</v>
      </c>
    </row>
    <row r="7" spans="1:14" ht="13.5" customHeight="1" x14ac:dyDescent="0.15">
      <c r="A7" s="67"/>
      <c r="B7" s="55"/>
      <c r="C7" s="55"/>
      <c r="D7" s="3" t="s">
        <v>123</v>
      </c>
      <c r="E7" s="3" t="s">
        <v>124</v>
      </c>
      <c r="F7" s="48"/>
      <c r="G7" s="48"/>
      <c r="H7" s="4" t="s">
        <v>120</v>
      </c>
      <c r="I7" s="22">
        <v>43</v>
      </c>
      <c r="J7" s="22">
        <v>76</v>
      </c>
      <c r="K7" s="22">
        <f>J7*1.05</f>
        <v>79.8</v>
      </c>
      <c r="L7" s="7">
        <f t="shared" si="1"/>
        <v>76</v>
      </c>
      <c r="M7" s="7">
        <f t="shared" si="2"/>
        <v>68.400000000000006</v>
      </c>
      <c r="N7" s="7">
        <f t="shared" si="3"/>
        <v>60.800000000000004</v>
      </c>
    </row>
    <row r="8" spans="1:14" ht="13.5" customHeight="1" x14ac:dyDescent="0.15">
      <c r="A8" s="67"/>
      <c r="B8" s="55"/>
      <c r="C8" s="55"/>
      <c r="D8" s="3" t="s">
        <v>125</v>
      </c>
      <c r="E8" s="3" t="s">
        <v>119</v>
      </c>
      <c r="F8" s="48"/>
      <c r="G8" s="48"/>
      <c r="H8" s="4" t="s">
        <v>16</v>
      </c>
      <c r="I8" s="22">
        <v>43</v>
      </c>
      <c r="J8" s="22">
        <v>78</v>
      </c>
      <c r="K8" s="22">
        <f t="shared" si="0"/>
        <v>81.900000000000006</v>
      </c>
      <c r="L8" s="7">
        <f t="shared" si="1"/>
        <v>78</v>
      </c>
      <c r="M8" s="7">
        <f t="shared" si="2"/>
        <v>70.2</v>
      </c>
      <c r="N8" s="7">
        <f t="shared" si="3"/>
        <v>62.400000000000006</v>
      </c>
    </row>
    <row r="9" spans="1:14" ht="13.5" customHeight="1" x14ac:dyDescent="0.15">
      <c r="A9" s="67"/>
      <c r="B9" s="55"/>
      <c r="C9" s="55"/>
      <c r="D9" s="3" t="s">
        <v>126</v>
      </c>
      <c r="E9" s="3" t="s">
        <v>119</v>
      </c>
      <c r="F9" s="48"/>
      <c r="G9" s="48"/>
      <c r="H9" s="4" t="s">
        <v>16</v>
      </c>
      <c r="I9" s="22">
        <v>43</v>
      </c>
      <c r="J9" s="22">
        <v>78</v>
      </c>
      <c r="K9" s="22">
        <f t="shared" si="0"/>
        <v>81.900000000000006</v>
      </c>
      <c r="L9" s="7">
        <f t="shared" si="1"/>
        <v>78</v>
      </c>
      <c r="M9" s="7">
        <f t="shared" si="2"/>
        <v>70.2</v>
      </c>
      <c r="N9" s="7">
        <f t="shared" si="3"/>
        <v>62.400000000000006</v>
      </c>
    </row>
    <row r="10" spans="1:14" ht="13.5" customHeight="1" x14ac:dyDescent="0.15">
      <c r="A10" s="67"/>
      <c r="B10" s="55"/>
      <c r="C10" s="55"/>
      <c r="D10" s="3" t="s">
        <v>127</v>
      </c>
      <c r="E10" s="3" t="s">
        <v>119</v>
      </c>
      <c r="F10" s="48"/>
      <c r="G10" s="48"/>
      <c r="H10" s="4" t="s">
        <v>16</v>
      </c>
      <c r="I10" s="22">
        <v>43</v>
      </c>
      <c r="J10" s="22">
        <v>78</v>
      </c>
      <c r="K10" s="22">
        <f t="shared" si="0"/>
        <v>81.900000000000006</v>
      </c>
      <c r="L10" s="7">
        <f t="shared" si="1"/>
        <v>78</v>
      </c>
      <c r="M10" s="7">
        <f t="shared" si="2"/>
        <v>70.2</v>
      </c>
      <c r="N10" s="7">
        <f t="shared" si="3"/>
        <v>62.400000000000006</v>
      </c>
    </row>
    <row r="11" spans="1:14" ht="13.5" customHeight="1" x14ac:dyDescent="0.15">
      <c r="A11" s="67"/>
      <c r="B11" s="55"/>
      <c r="C11" s="55"/>
      <c r="D11" s="3" t="s">
        <v>128</v>
      </c>
      <c r="E11" s="3" t="s">
        <v>119</v>
      </c>
      <c r="F11" s="48"/>
      <c r="G11" s="48"/>
      <c r="H11" s="4" t="s">
        <v>16</v>
      </c>
      <c r="I11" s="22">
        <v>43</v>
      </c>
      <c r="J11" s="22">
        <v>78</v>
      </c>
      <c r="K11" s="22">
        <f t="shared" si="0"/>
        <v>81.900000000000006</v>
      </c>
      <c r="L11" s="7">
        <f t="shared" si="1"/>
        <v>78</v>
      </c>
      <c r="M11" s="7">
        <f t="shared" si="2"/>
        <v>70.2</v>
      </c>
      <c r="N11" s="7">
        <f t="shared" si="3"/>
        <v>62.400000000000006</v>
      </c>
    </row>
    <row r="12" spans="1:14" ht="13.5" customHeight="1" x14ac:dyDescent="0.15">
      <c r="A12" s="67"/>
      <c r="B12" s="55"/>
      <c r="C12" s="55"/>
      <c r="D12" s="3" t="s">
        <v>129</v>
      </c>
      <c r="E12" s="3" t="s">
        <v>119</v>
      </c>
      <c r="F12" s="48"/>
      <c r="G12" s="48"/>
      <c r="H12" s="4" t="s">
        <v>16</v>
      </c>
      <c r="I12" s="22">
        <v>43</v>
      </c>
      <c r="J12" s="22">
        <v>78</v>
      </c>
      <c r="K12" s="22">
        <f t="shared" si="0"/>
        <v>81.900000000000006</v>
      </c>
      <c r="L12" s="7">
        <f t="shared" si="1"/>
        <v>78</v>
      </c>
      <c r="M12" s="7">
        <f t="shared" si="2"/>
        <v>70.2</v>
      </c>
      <c r="N12" s="7">
        <f t="shared" si="3"/>
        <v>62.400000000000006</v>
      </c>
    </row>
    <row r="13" spans="1:14" ht="13.5" customHeight="1" x14ac:dyDescent="0.15">
      <c r="A13" s="67"/>
      <c r="B13" s="55"/>
      <c r="C13" s="55"/>
      <c r="D13" s="3" t="s">
        <v>130</v>
      </c>
      <c r="E13" s="3" t="s">
        <v>119</v>
      </c>
      <c r="F13" s="48"/>
      <c r="G13" s="48"/>
      <c r="H13" s="4" t="s">
        <v>16</v>
      </c>
      <c r="I13" s="22">
        <v>43</v>
      </c>
      <c r="J13" s="22">
        <v>78</v>
      </c>
      <c r="K13" s="22">
        <f t="shared" si="0"/>
        <v>81.900000000000006</v>
      </c>
      <c r="L13" s="7">
        <f t="shared" si="1"/>
        <v>78</v>
      </c>
      <c r="M13" s="7">
        <f t="shared" si="2"/>
        <v>70.2</v>
      </c>
      <c r="N13" s="7">
        <f t="shared" si="3"/>
        <v>62.400000000000006</v>
      </c>
    </row>
    <row r="14" spans="1:14" ht="13.5" customHeight="1" x14ac:dyDescent="0.15">
      <c r="A14" s="67"/>
      <c r="B14" s="55"/>
      <c r="C14" s="55"/>
      <c r="D14" s="3" t="s">
        <v>131</v>
      </c>
      <c r="E14" s="3" t="s">
        <v>119</v>
      </c>
      <c r="F14" s="48"/>
      <c r="G14" s="48"/>
      <c r="H14" s="4" t="s">
        <v>16</v>
      </c>
      <c r="I14" s="22">
        <v>43</v>
      </c>
      <c r="J14" s="22">
        <v>78</v>
      </c>
      <c r="K14" s="22">
        <f t="shared" si="0"/>
        <v>81.900000000000006</v>
      </c>
      <c r="L14" s="7">
        <f t="shared" si="1"/>
        <v>78</v>
      </c>
      <c r="M14" s="7">
        <f t="shared" si="2"/>
        <v>70.2</v>
      </c>
      <c r="N14" s="7">
        <f t="shared" si="3"/>
        <v>62.400000000000006</v>
      </c>
    </row>
    <row r="15" spans="1:14" ht="13.5" customHeight="1" x14ac:dyDescent="0.15">
      <c r="A15" s="67"/>
      <c r="B15" s="55"/>
      <c r="C15" s="55"/>
      <c r="D15" s="3" t="s">
        <v>132</v>
      </c>
      <c r="E15" s="3" t="s">
        <v>119</v>
      </c>
      <c r="F15" s="48"/>
      <c r="G15" s="48"/>
      <c r="H15" s="4" t="s">
        <v>16</v>
      </c>
      <c r="I15" s="22">
        <v>43</v>
      </c>
      <c r="J15" s="22">
        <v>78</v>
      </c>
      <c r="K15" s="22">
        <f t="shared" si="0"/>
        <v>81.900000000000006</v>
      </c>
      <c r="L15" s="7">
        <f t="shared" si="1"/>
        <v>78</v>
      </c>
      <c r="M15" s="7">
        <f t="shared" si="2"/>
        <v>70.2</v>
      </c>
      <c r="N15" s="7">
        <f t="shared" si="3"/>
        <v>62.400000000000006</v>
      </c>
    </row>
    <row r="16" spans="1:14" ht="13.5" customHeight="1" x14ac:dyDescent="0.15">
      <c r="A16" s="67"/>
      <c r="B16" s="55"/>
      <c r="C16" s="55"/>
      <c r="D16" s="3" t="s">
        <v>118</v>
      </c>
      <c r="E16" s="3" t="s">
        <v>133</v>
      </c>
      <c r="F16" s="48"/>
      <c r="G16" s="48"/>
      <c r="H16" s="4" t="s">
        <v>134</v>
      </c>
      <c r="I16" s="22">
        <v>320</v>
      </c>
      <c r="J16" s="22">
        <v>460</v>
      </c>
      <c r="K16" s="22">
        <f t="shared" si="0"/>
        <v>483</v>
      </c>
      <c r="L16" s="7">
        <f t="shared" si="1"/>
        <v>460</v>
      </c>
      <c r="M16" s="7">
        <f t="shared" si="2"/>
        <v>414</v>
      </c>
      <c r="N16" s="7">
        <f t="shared" si="3"/>
        <v>368</v>
      </c>
    </row>
    <row r="17" spans="1:14" ht="13.5" customHeight="1" x14ac:dyDescent="0.15">
      <c r="A17" s="67"/>
      <c r="B17" s="55"/>
      <c r="C17" s="55"/>
      <c r="D17" s="3" t="s">
        <v>121</v>
      </c>
      <c r="E17" s="3" t="s">
        <v>133</v>
      </c>
      <c r="F17" s="48"/>
      <c r="G17" s="48"/>
      <c r="H17" s="4" t="s">
        <v>134</v>
      </c>
      <c r="I17" s="22">
        <v>330</v>
      </c>
      <c r="J17" s="22">
        <v>485</v>
      </c>
      <c r="K17" s="22">
        <f t="shared" si="0"/>
        <v>509.25</v>
      </c>
      <c r="L17" s="7">
        <f t="shared" si="1"/>
        <v>485</v>
      </c>
      <c r="M17" s="7">
        <f t="shared" si="2"/>
        <v>436.5</v>
      </c>
      <c r="N17" s="7">
        <f t="shared" si="3"/>
        <v>388</v>
      </c>
    </row>
    <row r="18" spans="1:14" ht="13.5" customHeight="1" x14ac:dyDescent="0.15">
      <c r="A18" s="67"/>
      <c r="B18" s="55"/>
      <c r="C18" s="55"/>
      <c r="D18" s="3" t="s">
        <v>122</v>
      </c>
      <c r="E18" s="3" t="s">
        <v>36</v>
      </c>
      <c r="F18" s="48"/>
      <c r="G18" s="48"/>
      <c r="H18" s="4" t="s">
        <v>135</v>
      </c>
      <c r="I18" s="22">
        <v>300</v>
      </c>
      <c r="J18" s="22">
        <v>430</v>
      </c>
      <c r="K18" s="22">
        <f t="shared" si="0"/>
        <v>451.5</v>
      </c>
      <c r="L18" s="7">
        <f t="shared" si="1"/>
        <v>430</v>
      </c>
      <c r="M18" s="7">
        <f t="shared" si="2"/>
        <v>387</v>
      </c>
      <c r="N18" s="7">
        <f t="shared" si="3"/>
        <v>344</v>
      </c>
    </row>
    <row r="19" spans="1:14" ht="13.5" customHeight="1" x14ac:dyDescent="0.15">
      <c r="A19" s="67"/>
      <c r="B19" s="55"/>
      <c r="C19" s="55"/>
      <c r="D19" s="3" t="s">
        <v>136</v>
      </c>
      <c r="E19" s="3" t="s">
        <v>36</v>
      </c>
      <c r="F19" s="48"/>
      <c r="G19" s="48"/>
      <c r="H19" s="4" t="s">
        <v>135</v>
      </c>
      <c r="I19" s="22">
        <v>320</v>
      </c>
      <c r="J19" s="22">
        <v>455</v>
      </c>
      <c r="K19" s="22">
        <f t="shared" si="0"/>
        <v>477.75</v>
      </c>
      <c r="L19" s="7">
        <f>J19</f>
        <v>455</v>
      </c>
      <c r="M19" s="7">
        <f t="shared" si="2"/>
        <v>409.5</v>
      </c>
      <c r="N19" s="7">
        <f t="shared" si="3"/>
        <v>364</v>
      </c>
    </row>
    <row r="20" spans="1:14" ht="12.75" customHeight="1" x14ac:dyDescent="0.15">
      <c r="A20" s="67"/>
      <c r="B20" s="55" t="s">
        <v>137</v>
      </c>
      <c r="C20" s="55" t="s">
        <v>138</v>
      </c>
      <c r="D20" s="3" t="s">
        <v>139</v>
      </c>
      <c r="E20" s="3" t="s">
        <v>140</v>
      </c>
      <c r="F20" s="56" t="s">
        <v>14</v>
      </c>
      <c r="G20" s="56" t="s">
        <v>15</v>
      </c>
      <c r="H20" s="4" t="s">
        <v>141</v>
      </c>
      <c r="I20" s="22">
        <v>117</v>
      </c>
      <c r="J20" s="22">
        <v>197.4</v>
      </c>
      <c r="K20" s="22">
        <f t="shared" si="0"/>
        <v>207.27</v>
      </c>
      <c r="L20" s="7">
        <f>J20</f>
        <v>197.4</v>
      </c>
      <c r="M20" s="31">
        <f t="shared" si="2"/>
        <v>177.66</v>
      </c>
      <c r="N20" s="7">
        <f t="shared" si="3"/>
        <v>157.92000000000002</v>
      </c>
    </row>
    <row r="21" spans="1:14" ht="17.25" customHeight="1" x14ac:dyDescent="0.15">
      <c r="A21" s="67"/>
      <c r="B21" s="55"/>
      <c r="C21" s="55"/>
      <c r="D21" s="3" t="s">
        <v>142</v>
      </c>
      <c r="E21" s="3" t="s">
        <v>140</v>
      </c>
      <c r="F21" s="48"/>
      <c r="G21" s="48"/>
      <c r="H21" s="4" t="s">
        <v>141</v>
      </c>
      <c r="I21" s="22">
        <v>115</v>
      </c>
      <c r="J21" s="22">
        <v>183.75</v>
      </c>
      <c r="K21" s="22">
        <f t="shared" si="0"/>
        <v>192.9375</v>
      </c>
      <c r="L21" s="7">
        <f t="shared" ref="L21:L84" si="4">J21</f>
        <v>183.75</v>
      </c>
      <c r="M21" s="31">
        <f t="shared" si="2"/>
        <v>165.375</v>
      </c>
      <c r="N21" s="7">
        <f t="shared" si="3"/>
        <v>147</v>
      </c>
    </row>
    <row r="22" spans="1:14" ht="13.5" customHeight="1" x14ac:dyDescent="0.15">
      <c r="A22" s="67"/>
      <c r="B22" s="55"/>
      <c r="C22" s="55"/>
      <c r="D22" s="3" t="s">
        <v>143</v>
      </c>
      <c r="E22" s="3" t="s">
        <v>140</v>
      </c>
      <c r="F22" s="48"/>
      <c r="G22" s="48"/>
      <c r="H22" s="4" t="s">
        <v>141</v>
      </c>
      <c r="I22" s="22">
        <v>120</v>
      </c>
      <c r="J22" s="22">
        <v>207.9</v>
      </c>
      <c r="K22" s="22">
        <f t="shared" si="0"/>
        <v>218.29500000000002</v>
      </c>
      <c r="L22" s="7">
        <f t="shared" si="4"/>
        <v>207.9</v>
      </c>
      <c r="M22" s="31">
        <f t="shared" si="2"/>
        <v>187.11</v>
      </c>
      <c r="N22" s="7">
        <f t="shared" si="3"/>
        <v>166.32000000000002</v>
      </c>
    </row>
    <row r="23" spans="1:14" ht="13.5" customHeight="1" x14ac:dyDescent="0.15">
      <c r="A23" s="67"/>
      <c r="B23" s="55"/>
      <c r="C23" s="55"/>
      <c r="D23" s="3" t="s">
        <v>144</v>
      </c>
      <c r="E23" s="3" t="s">
        <v>140</v>
      </c>
      <c r="F23" s="48"/>
      <c r="G23" s="48"/>
      <c r="H23" s="4" t="s">
        <v>141</v>
      </c>
      <c r="I23" s="22">
        <v>121.9</v>
      </c>
      <c r="J23" s="22">
        <v>197.4</v>
      </c>
      <c r="K23" s="22">
        <f t="shared" si="0"/>
        <v>207.27</v>
      </c>
      <c r="L23" s="7">
        <f t="shared" si="4"/>
        <v>197.4</v>
      </c>
      <c r="M23" s="31">
        <f t="shared" si="2"/>
        <v>177.66</v>
      </c>
      <c r="N23" s="7">
        <f t="shared" si="3"/>
        <v>157.92000000000002</v>
      </c>
    </row>
    <row r="24" spans="1:14" ht="13.5" customHeight="1" x14ac:dyDescent="0.15">
      <c r="A24" s="67"/>
      <c r="B24" s="55"/>
      <c r="C24" s="55" t="s">
        <v>138</v>
      </c>
      <c r="D24" s="3" t="s">
        <v>145</v>
      </c>
      <c r="E24" s="3" t="s">
        <v>119</v>
      </c>
      <c r="F24" s="56" t="s">
        <v>14</v>
      </c>
      <c r="G24" s="56" t="s">
        <v>15</v>
      </c>
      <c r="H24" s="4" t="s">
        <v>16</v>
      </c>
      <c r="I24" s="22">
        <v>49</v>
      </c>
      <c r="J24" s="22">
        <v>92.4</v>
      </c>
      <c r="K24" s="22">
        <f t="shared" si="0"/>
        <v>97.02000000000001</v>
      </c>
      <c r="L24" s="7">
        <f t="shared" si="4"/>
        <v>92.4</v>
      </c>
      <c r="M24" s="31">
        <f t="shared" si="2"/>
        <v>83.160000000000011</v>
      </c>
      <c r="N24" s="7">
        <f t="shared" si="3"/>
        <v>73.92</v>
      </c>
    </row>
    <row r="25" spans="1:14" ht="13.5" customHeight="1" x14ac:dyDescent="0.15">
      <c r="A25" s="67"/>
      <c r="B25" s="55"/>
      <c r="C25" s="55"/>
      <c r="D25" s="3" t="s">
        <v>146</v>
      </c>
      <c r="E25" s="3" t="s">
        <v>119</v>
      </c>
      <c r="F25" s="48"/>
      <c r="G25" s="48"/>
      <c r="H25" s="4" t="s">
        <v>16</v>
      </c>
      <c r="I25" s="22">
        <v>48</v>
      </c>
      <c r="J25" s="22">
        <v>90.3</v>
      </c>
      <c r="K25" s="22">
        <f t="shared" si="0"/>
        <v>94.814999999999998</v>
      </c>
      <c r="L25" s="7">
        <f t="shared" si="4"/>
        <v>90.3</v>
      </c>
      <c r="M25" s="31">
        <f t="shared" si="2"/>
        <v>81.27</v>
      </c>
      <c r="N25" s="7">
        <f t="shared" si="3"/>
        <v>72.239999999999995</v>
      </c>
    </row>
    <row r="26" spans="1:14" ht="13.5" customHeight="1" x14ac:dyDescent="0.15">
      <c r="A26" s="67"/>
      <c r="B26" s="55"/>
      <c r="C26" s="55"/>
      <c r="D26" s="3" t="s">
        <v>147</v>
      </c>
      <c r="E26" s="3" t="s">
        <v>119</v>
      </c>
      <c r="F26" s="48"/>
      <c r="G26" s="48"/>
      <c r="H26" s="4" t="s">
        <v>16</v>
      </c>
      <c r="I26" s="22">
        <v>49</v>
      </c>
      <c r="J26" s="22">
        <v>92.4</v>
      </c>
      <c r="K26" s="22">
        <f t="shared" si="0"/>
        <v>97.02000000000001</v>
      </c>
      <c r="L26" s="7">
        <f t="shared" si="4"/>
        <v>92.4</v>
      </c>
      <c r="M26" s="31">
        <f t="shared" si="2"/>
        <v>83.160000000000011</v>
      </c>
      <c r="N26" s="7">
        <f t="shared" si="3"/>
        <v>73.92</v>
      </c>
    </row>
    <row r="27" spans="1:14" ht="13.5" customHeight="1" x14ac:dyDescent="0.15">
      <c r="A27" s="67"/>
      <c r="B27" s="55"/>
      <c r="C27" s="55"/>
      <c r="D27" s="3" t="s">
        <v>148</v>
      </c>
      <c r="E27" s="3" t="s">
        <v>119</v>
      </c>
      <c r="F27" s="48"/>
      <c r="G27" s="48"/>
      <c r="H27" s="4" t="s">
        <v>16</v>
      </c>
      <c r="I27" s="22">
        <v>48</v>
      </c>
      <c r="J27" s="22">
        <v>90</v>
      </c>
      <c r="K27" s="22">
        <f t="shared" si="0"/>
        <v>94.5</v>
      </c>
      <c r="L27" s="7">
        <f t="shared" si="4"/>
        <v>90</v>
      </c>
      <c r="M27" s="31">
        <f t="shared" si="2"/>
        <v>81</v>
      </c>
      <c r="N27" s="7">
        <f t="shared" si="3"/>
        <v>72</v>
      </c>
    </row>
    <row r="28" spans="1:14" ht="13.5" customHeight="1" x14ac:dyDescent="0.15">
      <c r="A28" s="67"/>
      <c r="B28" s="55"/>
      <c r="C28" s="55"/>
      <c r="D28" s="3" t="s">
        <v>149</v>
      </c>
      <c r="E28" s="3" t="s">
        <v>119</v>
      </c>
      <c r="F28" s="48"/>
      <c r="G28" s="48"/>
      <c r="H28" s="4" t="s">
        <v>16</v>
      </c>
      <c r="I28" s="22">
        <v>49</v>
      </c>
      <c r="J28" s="22">
        <v>92</v>
      </c>
      <c r="K28" s="22">
        <f t="shared" si="0"/>
        <v>96.600000000000009</v>
      </c>
      <c r="L28" s="7">
        <f t="shared" si="4"/>
        <v>92</v>
      </c>
      <c r="M28" s="31">
        <f t="shared" si="2"/>
        <v>82.8</v>
      </c>
      <c r="N28" s="7">
        <f t="shared" si="3"/>
        <v>73.600000000000009</v>
      </c>
    </row>
    <row r="29" spans="1:14" ht="13.5" customHeight="1" x14ac:dyDescent="0.15">
      <c r="A29" s="67"/>
      <c r="B29" s="55"/>
      <c r="C29" s="55"/>
      <c r="D29" s="3" t="s">
        <v>150</v>
      </c>
      <c r="E29" s="3" t="s">
        <v>119</v>
      </c>
      <c r="F29" s="48"/>
      <c r="G29" s="48"/>
      <c r="H29" s="4" t="s">
        <v>16</v>
      </c>
      <c r="I29" s="22">
        <v>48.760000000000005</v>
      </c>
      <c r="J29" s="22">
        <v>92</v>
      </c>
      <c r="K29" s="22">
        <f t="shared" si="0"/>
        <v>96.600000000000009</v>
      </c>
      <c r="L29" s="7">
        <f t="shared" si="4"/>
        <v>92</v>
      </c>
      <c r="M29" s="31">
        <f t="shared" si="2"/>
        <v>82.8</v>
      </c>
      <c r="N29" s="7">
        <f t="shared" si="3"/>
        <v>73.600000000000009</v>
      </c>
    </row>
    <row r="30" spans="1:14" ht="13.5" customHeight="1" x14ac:dyDescent="0.15">
      <c r="A30" s="67"/>
      <c r="B30" s="55"/>
      <c r="C30" s="55"/>
      <c r="D30" s="3" t="s">
        <v>151</v>
      </c>
      <c r="E30" s="3" t="s">
        <v>119</v>
      </c>
      <c r="F30" s="48"/>
      <c r="G30" s="48"/>
      <c r="H30" s="4" t="s">
        <v>16</v>
      </c>
      <c r="I30" s="22">
        <v>48.760000000000005</v>
      </c>
      <c r="J30" s="22">
        <v>92</v>
      </c>
      <c r="K30" s="22">
        <f t="shared" si="0"/>
        <v>96.600000000000009</v>
      </c>
      <c r="L30" s="7">
        <f t="shared" si="4"/>
        <v>92</v>
      </c>
      <c r="M30" s="31">
        <f t="shared" si="2"/>
        <v>82.8</v>
      </c>
      <c r="N30" s="7">
        <f t="shared" si="3"/>
        <v>73.600000000000009</v>
      </c>
    </row>
    <row r="31" spans="1:14" ht="13.5" customHeight="1" x14ac:dyDescent="0.15">
      <c r="A31" s="67"/>
      <c r="B31" s="55"/>
      <c r="C31" s="55"/>
      <c r="D31" s="3" t="s">
        <v>152</v>
      </c>
      <c r="E31" s="3" t="s">
        <v>119</v>
      </c>
      <c r="F31" s="48"/>
      <c r="G31" s="48"/>
      <c r="H31" s="4" t="s">
        <v>16</v>
      </c>
      <c r="I31" s="22">
        <v>48.760000000000005</v>
      </c>
      <c r="J31" s="22">
        <v>92</v>
      </c>
      <c r="K31" s="22">
        <f t="shared" si="0"/>
        <v>96.600000000000009</v>
      </c>
      <c r="L31" s="7">
        <f t="shared" si="4"/>
        <v>92</v>
      </c>
      <c r="M31" s="31">
        <f t="shared" si="2"/>
        <v>82.8</v>
      </c>
      <c r="N31" s="7">
        <f t="shared" si="3"/>
        <v>73.600000000000009</v>
      </c>
    </row>
    <row r="32" spans="1:14" ht="13.5" customHeight="1" x14ac:dyDescent="0.15">
      <c r="A32" s="67"/>
      <c r="B32" s="55"/>
      <c r="C32" s="55"/>
      <c r="D32" s="3" t="s">
        <v>153</v>
      </c>
      <c r="E32" s="3" t="s">
        <v>119</v>
      </c>
      <c r="F32" s="48"/>
      <c r="G32" s="48"/>
      <c r="H32" s="4" t="s">
        <v>16</v>
      </c>
      <c r="I32" s="22">
        <v>48.760000000000005</v>
      </c>
      <c r="J32" s="22">
        <v>92</v>
      </c>
      <c r="K32" s="22">
        <f t="shared" si="0"/>
        <v>96.600000000000009</v>
      </c>
      <c r="L32" s="7">
        <f t="shared" si="4"/>
        <v>92</v>
      </c>
      <c r="M32" s="31">
        <f t="shared" si="2"/>
        <v>82.8</v>
      </c>
      <c r="N32" s="7">
        <f t="shared" si="3"/>
        <v>73.600000000000009</v>
      </c>
    </row>
    <row r="33" spans="1:14" ht="13.5" customHeight="1" x14ac:dyDescent="0.15">
      <c r="A33" s="67"/>
      <c r="B33" s="55"/>
      <c r="C33" s="55"/>
      <c r="D33" s="3" t="s">
        <v>154</v>
      </c>
      <c r="E33" s="3" t="s">
        <v>119</v>
      </c>
      <c r="F33" s="48"/>
      <c r="G33" s="48"/>
      <c r="H33" s="4" t="s">
        <v>16</v>
      </c>
      <c r="I33" s="22">
        <v>48.760000000000005</v>
      </c>
      <c r="J33" s="22">
        <v>92</v>
      </c>
      <c r="K33" s="22">
        <f t="shared" si="0"/>
        <v>96.600000000000009</v>
      </c>
      <c r="L33" s="7">
        <f t="shared" si="4"/>
        <v>92</v>
      </c>
      <c r="M33" s="31">
        <f t="shared" si="2"/>
        <v>82.8</v>
      </c>
      <c r="N33" s="7">
        <f t="shared" si="3"/>
        <v>73.600000000000009</v>
      </c>
    </row>
    <row r="34" spans="1:14" ht="13.5" customHeight="1" x14ac:dyDescent="0.15">
      <c r="A34" s="67"/>
      <c r="B34" s="55"/>
      <c r="C34" s="55"/>
      <c r="D34" s="3" t="s">
        <v>155</v>
      </c>
      <c r="E34" s="3" t="s">
        <v>119</v>
      </c>
      <c r="F34" s="48"/>
      <c r="G34" s="48"/>
      <c r="H34" s="4" t="s">
        <v>16</v>
      </c>
      <c r="I34" s="22">
        <v>48.760000000000005</v>
      </c>
      <c r="J34" s="22">
        <v>92</v>
      </c>
      <c r="K34" s="22">
        <f t="shared" si="0"/>
        <v>96.600000000000009</v>
      </c>
      <c r="L34" s="7">
        <f t="shared" si="4"/>
        <v>92</v>
      </c>
      <c r="M34" s="31">
        <f t="shared" si="2"/>
        <v>82.8</v>
      </c>
      <c r="N34" s="7">
        <f t="shared" si="3"/>
        <v>73.600000000000009</v>
      </c>
    </row>
    <row r="35" spans="1:14" ht="13.5" customHeight="1" x14ac:dyDescent="0.15">
      <c r="A35" s="67"/>
      <c r="B35" s="55"/>
      <c r="C35" s="55"/>
      <c r="D35" s="3" t="s">
        <v>156</v>
      </c>
      <c r="E35" s="3" t="s">
        <v>119</v>
      </c>
      <c r="F35" s="48"/>
      <c r="G35" s="48"/>
      <c r="H35" s="4" t="s">
        <v>16</v>
      </c>
      <c r="I35" s="22">
        <v>48.760000000000005</v>
      </c>
      <c r="J35" s="22">
        <v>92</v>
      </c>
      <c r="K35" s="22">
        <f t="shared" si="0"/>
        <v>96.600000000000009</v>
      </c>
      <c r="L35" s="7">
        <f t="shared" si="4"/>
        <v>92</v>
      </c>
      <c r="M35" s="31">
        <f t="shared" si="2"/>
        <v>82.8</v>
      </c>
      <c r="N35" s="7">
        <f t="shared" si="3"/>
        <v>73.600000000000009</v>
      </c>
    </row>
    <row r="36" spans="1:14" ht="13.5" customHeight="1" x14ac:dyDescent="0.15">
      <c r="A36" s="67"/>
      <c r="B36" s="55" t="s">
        <v>157</v>
      </c>
      <c r="C36" s="55"/>
      <c r="D36" s="3" t="s">
        <v>158</v>
      </c>
      <c r="E36" s="3" t="s">
        <v>119</v>
      </c>
      <c r="F36" s="56" t="s">
        <v>14</v>
      </c>
      <c r="G36" s="56" t="s">
        <v>15</v>
      </c>
      <c r="H36" s="4" t="s">
        <v>16</v>
      </c>
      <c r="I36" s="22">
        <v>52</v>
      </c>
      <c r="J36" s="22">
        <v>92</v>
      </c>
      <c r="K36" s="22">
        <f t="shared" si="0"/>
        <v>96.600000000000009</v>
      </c>
      <c r="L36" s="7">
        <f t="shared" si="4"/>
        <v>92</v>
      </c>
      <c r="M36" s="7">
        <f t="shared" si="2"/>
        <v>82.8</v>
      </c>
      <c r="N36" s="7">
        <f t="shared" si="3"/>
        <v>73.600000000000009</v>
      </c>
    </row>
    <row r="37" spans="1:14" ht="13.5" customHeight="1" x14ac:dyDescent="0.15">
      <c r="A37" s="67"/>
      <c r="B37" s="55"/>
      <c r="C37" s="55"/>
      <c r="D37" s="3" t="s">
        <v>159</v>
      </c>
      <c r="E37" s="3" t="s">
        <v>119</v>
      </c>
      <c r="F37" s="48"/>
      <c r="G37" s="48"/>
      <c r="H37" s="4" t="s">
        <v>16</v>
      </c>
      <c r="I37" s="22">
        <v>50</v>
      </c>
      <c r="J37" s="22">
        <v>90</v>
      </c>
      <c r="K37" s="22">
        <f t="shared" si="0"/>
        <v>94.5</v>
      </c>
      <c r="L37" s="7">
        <f t="shared" si="4"/>
        <v>90</v>
      </c>
      <c r="M37" s="7">
        <f t="shared" si="2"/>
        <v>81</v>
      </c>
      <c r="N37" s="7">
        <f t="shared" si="3"/>
        <v>72</v>
      </c>
    </row>
    <row r="38" spans="1:14" ht="13.5" customHeight="1" x14ac:dyDescent="0.15">
      <c r="A38" s="67"/>
      <c r="B38" s="55"/>
      <c r="C38" s="55"/>
      <c r="D38" s="3" t="s">
        <v>160</v>
      </c>
      <c r="E38" s="3" t="s">
        <v>119</v>
      </c>
      <c r="F38" s="48"/>
      <c r="G38" s="48"/>
      <c r="H38" s="4" t="s">
        <v>16</v>
      </c>
      <c r="I38" s="22">
        <v>52</v>
      </c>
      <c r="J38" s="22">
        <v>92</v>
      </c>
      <c r="K38" s="22">
        <f t="shared" si="0"/>
        <v>96.600000000000009</v>
      </c>
      <c r="L38" s="7">
        <f t="shared" si="4"/>
        <v>92</v>
      </c>
      <c r="M38" s="7">
        <f t="shared" si="2"/>
        <v>82.8</v>
      </c>
      <c r="N38" s="7">
        <f t="shared" si="3"/>
        <v>73.600000000000009</v>
      </c>
    </row>
    <row r="39" spans="1:14" ht="13.5" customHeight="1" x14ac:dyDescent="0.15">
      <c r="A39" s="67"/>
      <c r="B39" s="55"/>
      <c r="C39" s="55"/>
      <c r="D39" s="3" t="s">
        <v>161</v>
      </c>
      <c r="E39" s="3" t="s">
        <v>119</v>
      </c>
      <c r="F39" s="48"/>
      <c r="G39" s="48"/>
      <c r="H39" s="4" t="s">
        <v>16</v>
      </c>
      <c r="I39" s="22">
        <v>50</v>
      </c>
      <c r="J39" s="22">
        <v>90</v>
      </c>
      <c r="K39" s="22">
        <f t="shared" si="0"/>
        <v>94.5</v>
      </c>
      <c r="L39" s="7">
        <f t="shared" si="4"/>
        <v>90</v>
      </c>
      <c r="M39" s="7">
        <f t="shared" si="2"/>
        <v>81</v>
      </c>
      <c r="N39" s="7">
        <f t="shared" si="3"/>
        <v>72</v>
      </c>
    </row>
    <row r="40" spans="1:14" ht="13.5" customHeight="1" x14ac:dyDescent="0.15">
      <c r="A40" s="67"/>
      <c r="B40" s="55"/>
      <c r="C40" s="55"/>
      <c r="D40" s="3" t="s">
        <v>162</v>
      </c>
      <c r="E40" s="3" t="s">
        <v>119</v>
      </c>
      <c r="F40" s="48"/>
      <c r="G40" s="48"/>
      <c r="H40" s="4" t="s">
        <v>16</v>
      </c>
      <c r="I40" s="22">
        <v>52</v>
      </c>
      <c r="J40" s="22">
        <v>92</v>
      </c>
      <c r="K40" s="22">
        <f t="shared" si="0"/>
        <v>96.600000000000009</v>
      </c>
      <c r="L40" s="7">
        <f t="shared" si="4"/>
        <v>92</v>
      </c>
      <c r="M40" s="7">
        <f t="shared" si="2"/>
        <v>82.8</v>
      </c>
      <c r="N40" s="7">
        <f t="shared" si="3"/>
        <v>73.600000000000009</v>
      </c>
    </row>
    <row r="41" spans="1:14" ht="13.5" customHeight="1" x14ac:dyDescent="0.15">
      <c r="A41" s="67"/>
      <c r="B41" s="55"/>
      <c r="C41" s="55"/>
      <c r="D41" s="3" t="s">
        <v>163</v>
      </c>
      <c r="E41" s="3" t="s">
        <v>119</v>
      </c>
      <c r="F41" s="48"/>
      <c r="G41" s="48"/>
      <c r="H41" s="4" t="s">
        <v>16</v>
      </c>
      <c r="I41" s="22">
        <v>50</v>
      </c>
      <c r="J41" s="22">
        <v>90</v>
      </c>
      <c r="K41" s="22">
        <f t="shared" si="0"/>
        <v>94.5</v>
      </c>
      <c r="L41" s="7">
        <f t="shared" si="4"/>
        <v>90</v>
      </c>
      <c r="M41" s="7">
        <f t="shared" si="2"/>
        <v>81</v>
      </c>
      <c r="N41" s="7">
        <f t="shared" si="3"/>
        <v>72</v>
      </c>
    </row>
    <row r="42" spans="1:14" ht="13.5" customHeight="1" x14ac:dyDescent="0.15">
      <c r="A42" s="67"/>
      <c r="B42" s="55"/>
      <c r="C42" s="55"/>
      <c r="D42" s="3" t="s">
        <v>164</v>
      </c>
      <c r="E42" s="3" t="s">
        <v>119</v>
      </c>
      <c r="F42" s="48"/>
      <c r="G42" s="48"/>
      <c r="H42" s="4" t="s">
        <v>16</v>
      </c>
      <c r="I42" s="22">
        <v>52</v>
      </c>
      <c r="J42" s="22">
        <v>92</v>
      </c>
      <c r="K42" s="22">
        <f t="shared" si="0"/>
        <v>96.600000000000009</v>
      </c>
      <c r="L42" s="7">
        <f t="shared" si="4"/>
        <v>92</v>
      </c>
      <c r="M42" s="7">
        <f t="shared" si="2"/>
        <v>82.8</v>
      </c>
      <c r="N42" s="7">
        <f t="shared" si="3"/>
        <v>73.600000000000009</v>
      </c>
    </row>
    <row r="43" spans="1:14" ht="13.5" customHeight="1" x14ac:dyDescent="0.15">
      <c r="A43" s="67"/>
      <c r="B43" s="55"/>
      <c r="C43" s="55"/>
      <c r="D43" s="3" t="s">
        <v>165</v>
      </c>
      <c r="E43" s="3" t="s">
        <v>119</v>
      </c>
      <c r="F43" s="48"/>
      <c r="G43" s="48"/>
      <c r="H43" s="4" t="s">
        <v>16</v>
      </c>
      <c r="I43" s="22">
        <v>50</v>
      </c>
      <c r="J43" s="22">
        <v>90</v>
      </c>
      <c r="K43" s="22">
        <f t="shared" si="0"/>
        <v>94.5</v>
      </c>
      <c r="L43" s="7">
        <f t="shared" si="4"/>
        <v>90</v>
      </c>
      <c r="M43" s="7">
        <f t="shared" si="2"/>
        <v>81</v>
      </c>
      <c r="N43" s="7">
        <f t="shared" si="3"/>
        <v>72</v>
      </c>
    </row>
    <row r="44" spans="1:14" ht="13.5" customHeight="1" x14ac:dyDescent="0.15">
      <c r="A44" s="67"/>
      <c r="B44" s="55"/>
      <c r="C44" s="55"/>
      <c r="D44" s="3" t="s">
        <v>166</v>
      </c>
      <c r="E44" s="3" t="s">
        <v>119</v>
      </c>
      <c r="F44" s="48"/>
      <c r="G44" s="48"/>
      <c r="H44" s="4" t="s">
        <v>16</v>
      </c>
      <c r="I44" s="22">
        <v>52</v>
      </c>
      <c r="J44" s="22">
        <v>92</v>
      </c>
      <c r="K44" s="22">
        <f t="shared" si="0"/>
        <v>96.600000000000009</v>
      </c>
      <c r="L44" s="7">
        <f t="shared" si="4"/>
        <v>92</v>
      </c>
      <c r="M44" s="7">
        <f t="shared" si="2"/>
        <v>82.8</v>
      </c>
      <c r="N44" s="7">
        <f t="shared" si="3"/>
        <v>73.600000000000009</v>
      </c>
    </row>
    <row r="45" spans="1:14" ht="13.5" customHeight="1" x14ac:dyDescent="0.15">
      <c r="A45" s="67"/>
      <c r="B45" s="55"/>
      <c r="C45" s="55"/>
      <c r="D45" s="3" t="s">
        <v>167</v>
      </c>
      <c r="E45" s="3" t="s">
        <v>119</v>
      </c>
      <c r="F45" s="48"/>
      <c r="G45" s="48"/>
      <c r="H45" s="4" t="s">
        <v>16</v>
      </c>
      <c r="I45" s="22">
        <v>50</v>
      </c>
      <c r="J45" s="22">
        <v>90</v>
      </c>
      <c r="K45" s="22">
        <f t="shared" si="0"/>
        <v>94.5</v>
      </c>
      <c r="L45" s="7">
        <f t="shared" si="4"/>
        <v>90</v>
      </c>
      <c r="M45" s="7">
        <f t="shared" si="2"/>
        <v>81</v>
      </c>
      <c r="N45" s="7">
        <f t="shared" si="3"/>
        <v>72</v>
      </c>
    </row>
    <row r="46" spans="1:14" ht="13.5" customHeight="1" x14ac:dyDescent="0.15">
      <c r="A46" s="67"/>
      <c r="B46" s="55"/>
      <c r="C46" s="55"/>
      <c r="D46" s="3" t="s">
        <v>158</v>
      </c>
      <c r="E46" s="3" t="s">
        <v>133</v>
      </c>
      <c r="F46" s="48"/>
      <c r="G46" s="48"/>
      <c r="H46" s="4" t="s">
        <v>134</v>
      </c>
      <c r="I46" s="22">
        <v>370</v>
      </c>
      <c r="J46" s="22">
        <v>560</v>
      </c>
      <c r="K46" s="22">
        <f t="shared" si="0"/>
        <v>588</v>
      </c>
      <c r="L46" s="7">
        <f t="shared" si="4"/>
        <v>560</v>
      </c>
      <c r="M46" s="5">
        <f t="shared" si="2"/>
        <v>504</v>
      </c>
      <c r="N46" s="5">
        <f t="shared" si="3"/>
        <v>448</v>
      </c>
    </row>
    <row r="47" spans="1:14" ht="13.5" customHeight="1" x14ac:dyDescent="0.15">
      <c r="A47" s="67"/>
      <c r="B47" s="55"/>
      <c r="C47" s="55"/>
      <c r="D47" s="3" t="s">
        <v>168</v>
      </c>
      <c r="E47" s="3" t="s">
        <v>133</v>
      </c>
      <c r="F47" s="48"/>
      <c r="G47" s="48"/>
      <c r="H47" s="4" t="s">
        <v>134</v>
      </c>
      <c r="I47" s="22">
        <v>390</v>
      </c>
      <c r="J47" s="22">
        <v>580</v>
      </c>
      <c r="K47" s="22">
        <f t="shared" si="0"/>
        <v>609</v>
      </c>
      <c r="L47" s="7">
        <f t="shared" si="4"/>
        <v>580</v>
      </c>
      <c r="M47" s="5">
        <f t="shared" si="2"/>
        <v>522</v>
      </c>
      <c r="N47" s="5">
        <f t="shared" si="3"/>
        <v>464</v>
      </c>
    </row>
    <row r="48" spans="1:14" ht="13.5" customHeight="1" x14ac:dyDescent="0.15">
      <c r="A48" s="67"/>
      <c r="B48" s="55"/>
      <c r="C48" s="55"/>
      <c r="D48" s="3" t="s">
        <v>160</v>
      </c>
      <c r="E48" s="3" t="s">
        <v>133</v>
      </c>
      <c r="F48" s="48"/>
      <c r="G48" s="48"/>
      <c r="H48" s="4" t="s">
        <v>134</v>
      </c>
      <c r="I48" s="22">
        <v>370</v>
      </c>
      <c r="J48" s="22">
        <v>560</v>
      </c>
      <c r="K48" s="22">
        <f t="shared" si="0"/>
        <v>588</v>
      </c>
      <c r="L48" s="7">
        <f t="shared" si="4"/>
        <v>560</v>
      </c>
      <c r="M48" s="5">
        <f t="shared" si="2"/>
        <v>504</v>
      </c>
      <c r="N48" s="5">
        <f t="shared" si="3"/>
        <v>448</v>
      </c>
    </row>
    <row r="49" spans="1:14" ht="13.5" customHeight="1" x14ac:dyDescent="0.15">
      <c r="A49" s="67"/>
      <c r="B49" s="55"/>
      <c r="C49" s="55"/>
      <c r="D49" s="3" t="s">
        <v>161</v>
      </c>
      <c r="E49" s="3" t="s">
        <v>133</v>
      </c>
      <c r="F49" s="48"/>
      <c r="G49" s="48"/>
      <c r="H49" s="4" t="s">
        <v>134</v>
      </c>
      <c r="I49" s="22">
        <v>390</v>
      </c>
      <c r="J49" s="22">
        <v>580</v>
      </c>
      <c r="K49" s="22">
        <f t="shared" si="0"/>
        <v>609</v>
      </c>
      <c r="L49" s="7">
        <f t="shared" si="4"/>
        <v>580</v>
      </c>
      <c r="M49" s="5">
        <f t="shared" si="2"/>
        <v>522</v>
      </c>
      <c r="N49" s="5">
        <f t="shared" si="3"/>
        <v>464</v>
      </c>
    </row>
    <row r="50" spans="1:14" ht="13.5" customHeight="1" x14ac:dyDescent="0.15">
      <c r="A50" s="67"/>
      <c r="B50" s="55"/>
      <c r="C50" s="55"/>
      <c r="D50" s="3" t="s">
        <v>162</v>
      </c>
      <c r="E50" s="3" t="s">
        <v>133</v>
      </c>
      <c r="F50" s="48"/>
      <c r="G50" s="48"/>
      <c r="H50" s="4" t="s">
        <v>134</v>
      </c>
      <c r="I50" s="22">
        <v>370</v>
      </c>
      <c r="J50" s="22">
        <v>560</v>
      </c>
      <c r="K50" s="22">
        <f t="shared" si="0"/>
        <v>588</v>
      </c>
      <c r="L50" s="7">
        <f t="shared" si="4"/>
        <v>560</v>
      </c>
      <c r="M50" s="5">
        <f t="shared" si="2"/>
        <v>504</v>
      </c>
      <c r="N50" s="5">
        <f t="shared" si="3"/>
        <v>448</v>
      </c>
    </row>
    <row r="51" spans="1:14" ht="13.5" customHeight="1" x14ac:dyDescent="0.15">
      <c r="A51" s="67"/>
      <c r="B51" s="55"/>
      <c r="C51" s="55"/>
      <c r="D51" s="3" t="s">
        <v>163</v>
      </c>
      <c r="E51" s="3" t="s">
        <v>133</v>
      </c>
      <c r="F51" s="48"/>
      <c r="G51" s="48"/>
      <c r="H51" s="4" t="s">
        <v>134</v>
      </c>
      <c r="I51" s="22">
        <v>390</v>
      </c>
      <c r="J51" s="22">
        <v>580</v>
      </c>
      <c r="K51" s="22">
        <f t="shared" si="0"/>
        <v>609</v>
      </c>
      <c r="L51" s="7">
        <f t="shared" si="4"/>
        <v>580</v>
      </c>
      <c r="M51" s="5">
        <f t="shared" si="2"/>
        <v>522</v>
      </c>
      <c r="N51" s="5">
        <f t="shared" si="3"/>
        <v>464</v>
      </c>
    </row>
    <row r="52" spans="1:14" ht="13.5" customHeight="1" x14ac:dyDescent="0.15">
      <c r="A52" s="67"/>
      <c r="B52" s="55"/>
      <c r="C52" s="55"/>
      <c r="D52" s="3" t="s">
        <v>164</v>
      </c>
      <c r="E52" s="3" t="s">
        <v>133</v>
      </c>
      <c r="F52" s="48"/>
      <c r="G52" s="48"/>
      <c r="H52" s="4" t="s">
        <v>134</v>
      </c>
      <c r="I52" s="22">
        <v>370</v>
      </c>
      <c r="J52" s="22">
        <v>560</v>
      </c>
      <c r="K52" s="22">
        <f t="shared" si="0"/>
        <v>588</v>
      </c>
      <c r="L52" s="7">
        <f t="shared" si="4"/>
        <v>560</v>
      </c>
      <c r="M52" s="5">
        <f t="shared" si="2"/>
        <v>504</v>
      </c>
      <c r="N52" s="5">
        <f t="shared" si="3"/>
        <v>448</v>
      </c>
    </row>
    <row r="53" spans="1:14" ht="13.5" customHeight="1" x14ac:dyDescent="0.15">
      <c r="A53" s="67"/>
      <c r="B53" s="55"/>
      <c r="C53" s="55"/>
      <c r="D53" s="3" t="s">
        <v>165</v>
      </c>
      <c r="E53" s="3" t="s">
        <v>133</v>
      </c>
      <c r="F53" s="48"/>
      <c r="G53" s="48"/>
      <c r="H53" s="4" t="s">
        <v>134</v>
      </c>
      <c r="I53" s="22">
        <v>390</v>
      </c>
      <c r="J53" s="22">
        <v>580</v>
      </c>
      <c r="K53" s="22">
        <f t="shared" si="0"/>
        <v>609</v>
      </c>
      <c r="L53" s="7">
        <f t="shared" si="4"/>
        <v>580</v>
      </c>
      <c r="M53" s="5">
        <f t="shared" si="2"/>
        <v>522</v>
      </c>
      <c r="N53" s="5">
        <f t="shared" si="3"/>
        <v>464</v>
      </c>
    </row>
    <row r="54" spans="1:14" ht="13.5" customHeight="1" x14ac:dyDescent="0.15">
      <c r="A54" s="67"/>
      <c r="B54" s="55"/>
      <c r="C54" s="55"/>
      <c r="D54" s="3" t="s">
        <v>166</v>
      </c>
      <c r="E54" s="3" t="s">
        <v>133</v>
      </c>
      <c r="F54" s="48"/>
      <c r="G54" s="48"/>
      <c r="H54" s="4" t="s">
        <v>134</v>
      </c>
      <c r="I54" s="22">
        <v>370</v>
      </c>
      <c r="J54" s="22">
        <v>560</v>
      </c>
      <c r="K54" s="22">
        <f t="shared" si="0"/>
        <v>588</v>
      </c>
      <c r="L54" s="7">
        <f t="shared" si="4"/>
        <v>560</v>
      </c>
      <c r="M54" s="5">
        <f t="shared" si="2"/>
        <v>504</v>
      </c>
      <c r="N54" s="5">
        <f t="shared" si="3"/>
        <v>448</v>
      </c>
    </row>
    <row r="55" spans="1:14" ht="13.5" customHeight="1" x14ac:dyDescent="0.15">
      <c r="A55" s="67"/>
      <c r="B55" s="55"/>
      <c r="C55" s="55"/>
      <c r="D55" s="3" t="s">
        <v>167</v>
      </c>
      <c r="E55" s="3" t="s">
        <v>133</v>
      </c>
      <c r="F55" s="48"/>
      <c r="G55" s="48"/>
      <c r="H55" s="4" t="s">
        <v>134</v>
      </c>
      <c r="I55" s="22">
        <v>390</v>
      </c>
      <c r="J55" s="22">
        <v>580</v>
      </c>
      <c r="K55" s="22">
        <f t="shared" si="0"/>
        <v>609</v>
      </c>
      <c r="L55" s="7">
        <f t="shared" si="4"/>
        <v>580</v>
      </c>
      <c r="M55" s="5">
        <f t="shared" si="2"/>
        <v>522</v>
      </c>
      <c r="N55" s="5">
        <f t="shared" si="3"/>
        <v>464</v>
      </c>
    </row>
    <row r="56" spans="1:14" ht="13.5" customHeight="1" x14ac:dyDescent="0.15">
      <c r="A56" s="67"/>
      <c r="B56" s="55" t="s">
        <v>169</v>
      </c>
      <c r="C56" s="55"/>
      <c r="D56" s="3" t="s">
        <v>170</v>
      </c>
      <c r="E56" s="3" t="s">
        <v>119</v>
      </c>
      <c r="F56" s="56" t="s">
        <v>14</v>
      </c>
      <c r="G56" s="56" t="s">
        <v>15</v>
      </c>
      <c r="H56" s="4" t="s">
        <v>16</v>
      </c>
      <c r="I56" s="22">
        <v>53</v>
      </c>
      <c r="J56" s="22">
        <v>95</v>
      </c>
      <c r="K56" s="22">
        <f t="shared" si="0"/>
        <v>99.75</v>
      </c>
      <c r="L56" s="7">
        <f t="shared" si="4"/>
        <v>95</v>
      </c>
      <c r="M56" s="7">
        <f t="shared" si="2"/>
        <v>85.5</v>
      </c>
      <c r="N56" s="7">
        <f t="shared" si="3"/>
        <v>76</v>
      </c>
    </row>
    <row r="57" spans="1:14" ht="13.5" customHeight="1" x14ac:dyDescent="0.15">
      <c r="A57" s="67"/>
      <c r="B57" s="55"/>
      <c r="C57" s="55"/>
      <c r="D57" s="3" t="s">
        <v>171</v>
      </c>
      <c r="E57" s="3" t="s">
        <v>119</v>
      </c>
      <c r="F57" s="48"/>
      <c r="G57" s="48"/>
      <c r="H57" s="4" t="s">
        <v>16</v>
      </c>
      <c r="I57" s="22">
        <v>51</v>
      </c>
      <c r="J57" s="22">
        <v>93</v>
      </c>
      <c r="K57" s="22">
        <f t="shared" si="0"/>
        <v>97.65</v>
      </c>
      <c r="L57" s="7">
        <f t="shared" si="4"/>
        <v>93</v>
      </c>
      <c r="M57" s="7">
        <f t="shared" si="2"/>
        <v>83.7</v>
      </c>
      <c r="N57" s="7">
        <f t="shared" si="3"/>
        <v>74.400000000000006</v>
      </c>
    </row>
    <row r="58" spans="1:14" ht="13.5" customHeight="1" x14ac:dyDescent="0.15">
      <c r="A58" s="67"/>
      <c r="B58" s="55"/>
      <c r="C58" s="55"/>
      <c r="D58" s="3" t="s">
        <v>172</v>
      </c>
      <c r="E58" s="3" t="s">
        <v>119</v>
      </c>
      <c r="F58" s="48"/>
      <c r="G58" s="48"/>
      <c r="H58" s="4" t="s">
        <v>16</v>
      </c>
      <c r="I58" s="22">
        <v>53</v>
      </c>
      <c r="J58" s="22">
        <v>95</v>
      </c>
      <c r="K58" s="22">
        <f t="shared" si="0"/>
        <v>99.75</v>
      </c>
      <c r="L58" s="7">
        <f t="shared" si="4"/>
        <v>95</v>
      </c>
      <c r="M58" s="7">
        <f t="shared" si="2"/>
        <v>85.5</v>
      </c>
      <c r="N58" s="7">
        <f t="shared" si="3"/>
        <v>76</v>
      </c>
    </row>
    <row r="59" spans="1:14" ht="13.5" customHeight="1" x14ac:dyDescent="0.15">
      <c r="A59" s="67"/>
      <c r="B59" s="55"/>
      <c r="C59" s="55"/>
      <c r="D59" s="3" t="s">
        <v>173</v>
      </c>
      <c r="E59" s="3" t="s">
        <v>119</v>
      </c>
      <c r="F59" s="48"/>
      <c r="G59" s="48"/>
      <c r="H59" s="4" t="s">
        <v>16</v>
      </c>
      <c r="I59" s="22">
        <v>51</v>
      </c>
      <c r="J59" s="22">
        <v>93</v>
      </c>
      <c r="K59" s="22">
        <f t="shared" si="0"/>
        <v>97.65</v>
      </c>
      <c r="L59" s="7">
        <f t="shared" si="4"/>
        <v>93</v>
      </c>
      <c r="M59" s="7">
        <f t="shared" si="2"/>
        <v>83.7</v>
      </c>
      <c r="N59" s="7">
        <f t="shared" si="3"/>
        <v>74.400000000000006</v>
      </c>
    </row>
    <row r="60" spans="1:14" ht="13.5" customHeight="1" x14ac:dyDescent="0.15">
      <c r="A60" s="67"/>
      <c r="B60" s="55"/>
      <c r="C60" s="55"/>
      <c r="D60" s="3" t="s">
        <v>174</v>
      </c>
      <c r="E60" s="3" t="s">
        <v>119</v>
      </c>
      <c r="F60" s="48"/>
      <c r="G60" s="48"/>
      <c r="H60" s="4" t="s">
        <v>16</v>
      </c>
      <c r="I60" s="22">
        <v>53</v>
      </c>
      <c r="J60" s="22">
        <v>95</v>
      </c>
      <c r="K60" s="22">
        <f t="shared" si="0"/>
        <v>99.75</v>
      </c>
      <c r="L60" s="7">
        <f t="shared" si="4"/>
        <v>95</v>
      </c>
      <c r="M60" s="7">
        <f t="shared" si="2"/>
        <v>85.5</v>
      </c>
      <c r="N60" s="7">
        <f t="shared" si="3"/>
        <v>76</v>
      </c>
    </row>
    <row r="61" spans="1:14" ht="13.5" customHeight="1" x14ac:dyDescent="0.15">
      <c r="A61" s="67"/>
      <c r="B61" s="55"/>
      <c r="C61" s="55"/>
      <c r="D61" s="3" t="s">
        <v>175</v>
      </c>
      <c r="E61" s="4" t="s">
        <v>119</v>
      </c>
      <c r="F61" s="48"/>
      <c r="G61" s="48"/>
      <c r="H61" s="4" t="s">
        <v>16</v>
      </c>
      <c r="I61" s="22">
        <v>51</v>
      </c>
      <c r="J61" s="22">
        <v>93</v>
      </c>
      <c r="K61" s="22">
        <f t="shared" si="0"/>
        <v>97.65</v>
      </c>
      <c r="L61" s="7">
        <f t="shared" si="4"/>
        <v>93</v>
      </c>
      <c r="M61" s="7">
        <f t="shared" si="2"/>
        <v>83.7</v>
      </c>
      <c r="N61" s="7">
        <f t="shared" si="3"/>
        <v>74.400000000000006</v>
      </c>
    </row>
    <row r="62" spans="1:14" ht="13.5" customHeight="1" x14ac:dyDescent="0.15">
      <c r="A62" s="67"/>
      <c r="B62" s="55"/>
      <c r="C62" s="55"/>
      <c r="D62" s="3" t="s">
        <v>176</v>
      </c>
      <c r="E62" s="3" t="s">
        <v>119</v>
      </c>
      <c r="F62" s="48"/>
      <c r="G62" s="48"/>
      <c r="H62" s="4" t="s">
        <v>16</v>
      </c>
      <c r="I62" s="22">
        <v>53</v>
      </c>
      <c r="J62" s="22">
        <v>95</v>
      </c>
      <c r="K62" s="22">
        <f t="shared" si="0"/>
        <v>99.75</v>
      </c>
      <c r="L62" s="7">
        <f t="shared" si="4"/>
        <v>95</v>
      </c>
      <c r="M62" s="7">
        <f t="shared" si="2"/>
        <v>85.5</v>
      </c>
      <c r="N62" s="7">
        <f t="shared" si="3"/>
        <v>76</v>
      </c>
    </row>
    <row r="63" spans="1:14" ht="13.5" customHeight="1" x14ac:dyDescent="0.15">
      <c r="A63" s="67"/>
      <c r="B63" s="55"/>
      <c r="C63" s="55"/>
      <c r="D63" s="3" t="s">
        <v>177</v>
      </c>
      <c r="E63" s="3" t="s">
        <v>119</v>
      </c>
      <c r="F63" s="48"/>
      <c r="G63" s="48"/>
      <c r="H63" s="4" t="s">
        <v>16</v>
      </c>
      <c r="I63" s="22">
        <v>51</v>
      </c>
      <c r="J63" s="22">
        <v>93</v>
      </c>
      <c r="K63" s="22">
        <f t="shared" si="0"/>
        <v>97.65</v>
      </c>
      <c r="L63" s="7">
        <f t="shared" si="4"/>
        <v>93</v>
      </c>
      <c r="M63" s="7">
        <f t="shared" si="2"/>
        <v>83.7</v>
      </c>
      <c r="N63" s="7">
        <f t="shared" si="3"/>
        <v>74.400000000000006</v>
      </c>
    </row>
    <row r="64" spans="1:14" ht="13.5" customHeight="1" x14ac:dyDescent="0.15">
      <c r="A64" s="67"/>
      <c r="B64" s="55"/>
      <c r="C64" s="55"/>
      <c r="D64" s="3" t="s">
        <v>178</v>
      </c>
      <c r="E64" s="3" t="s">
        <v>119</v>
      </c>
      <c r="F64" s="48"/>
      <c r="G64" s="48"/>
      <c r="H64" s="4" t="s">
        <v>16</v>
      </c>
      <c r="I64" s="22">
        <v>53</v>
      </c>
      <c r="J64" s="22">
        <v>95</v>
      </c>
      <c r="K64" s="22">
        <f t="shared" si="0"/>
        <v>99.75</v>
      </c>
      <c r="L64" s="7">
        <f t="shared" si="4"/>
        <v>95</v>
      </c>
      <c r="M64" s="7">
        <f t="shared" si="2"/>
        <v>85.5</v>
      </c>
      <c r="N64" s="7">
        <f t="shared" si="3"/>
        <v>76</v>
      </c>
    </row>
    <row r="65" spans="1:14" ht="13.5" customHeight="1" x14ac:dyDescent="0.15">
      <c r="A65" s="67"/>
      <c r="B65" s="55"/>
      <c r="C65" s="55"/>
      <c r="D65" s="3" t="s">
        <v>179</v>
      </c>
      <c r="E65" s="3" t="s">
        <v>119</v>
      </c>
      <c r="F65" s="48"/>
      <c r="G65" s="48"/>
      <c r="H65" s="4" t="s">
        <v>16</v>
      </c>
      <c r="I65" s="22">
        <v>51</v>
      </c>
      <c r="J65" s="22">
        <v>93</v>
      </c>
      <c r="K65" s="22">
        <f t="shared" si="0"/>
        <v>97.65</v>
      </c>
      <c r="L65" s="7">
        <f t="shared" si="4"/>
        <v>93</v>
      </c>
      <c r="M65" s="7">
        <f t="shared" si="2"/>
        <v>83.7</v>
      </c>
      <c r="N65" s="7">
        <f t="shared" si="3"/>
        <v>74.400000000000006</v>
      </c>
    </row>
    <row r="66" spans="1:14" ht="13.5" customHeight="1" x14ac:dyDescent="0.15">
      <c r="A66" s="67"/>
      <c r="B66" s="55"/>
      <c r="C66" s="55"/>
      <c r="D66" s="3" t="s">
        <v>180</v>
      </c>
      <c r="E66" s="3" t="s">
        <v>119</v>
      </c>
      <c r="F66" s="48"/>
      <c r="G66" s="48"/>
      <c r="H66" s="4" t="s">
        <v>16</v>
      </c>
      <c r="I66" s="22">
        <v>53</v>
      </c>
      <c r="J66" s="22">
        <v>95</v>
      </c>
      <c r="K66" s="22">
        <f t="shared" si="0"/>
        <v>99.75</v>
      </c>
      <c r="L66" s="7">
        <f t="shared" si="4"/>
        <v>95</v>
      </c>
      <c r="M66" s="7">
        <f t="shared" si="2"/>
        <v>85.5</v>
      </c>
      <c r="N66" s="7">
        <f t="shared" si="3"/>
        <v>76</v>
      </c>
    </row>
    <row r="67" spans="1:14" ht="13.5" customHeight="1" x14ac:dyDescent="0.15">
      <c r="A67" s="67"/>
      <c r="B67" s="55"/>
      <c r="C67" s="55"/>
      <c r="D67" s="3" t="s">
        <v>181</v>
      </c>
      <c r="E67" s="3" t="s">
        <v>119</v>
      </c>
      <c r="F67" s="48"/>
      <c r="G67" s="48"/>
      <c r="H67" s="4" t="s">
        <v>16</v>
      </c>
      <c r="I67" s="22">
        <v>51</v>
      </c>
      <c r="J67" s="22">
        <v>93</v>
      </c>
      <c r="K67" s="22">
        <f t="shared" si="0"/>
        <v>97.65</v>
      </c>
      <c r="L67" s="7">
        <f t="shared" si="4"/>
        <v>93</v>
      </c>
      <c r="M67" s="7">
        <f t="shared" si="2"/>
        <v>83.7</v>
      </c>
      <c r="N67" s="7">
        <f t="shared" si="3"/>
        <v>74.400000000000006</v>
      </c>
    </row>
    <row r="68" spans="1:14" ht="13.5" customHeight="1" x14ac:dyDescent="0.15">
      <c r="A68" s="67"/>
      <c r="B68" s="55"/>
      <c r="C68" s="55"/>
      <c r="D68" s="3" t="s">
        <v>182</v>
      </c>
      <c r="E68" s="3" t="s">
        <v>119</v>
      </c>
      <c r="F68" s="48"/>
      <c r="G68" s="48"/>
      <c r="H68" s="4" t="s">
        <v>16</v>
      </c>
      <c r="I68" s="22">
        <v>53</v>
      </c>
      <c r="J68" s="22">
        <v>95</v>
      </c>
      <c r="K68" s="22">
        <f t="shared" si="0"/>
        <v>99.75</v>
      </c>
      <c r="L68" s="7">
        <f t="shared" si="4"/>
        <v>95</v>
      </c>
      <c r="M68" s="7">
        <f t="shared" si="2"/>
        <v>85.5</v>
      </c>
      <c r="N68" s="7">
        <f t="shared" si="3"/>
        <v>76</v>
      </c>
    </row>
    <row r="69" spans="1:14" ht="13.5" customHeight="1" x14ac:dyDescent="0.15">
      <c r="A69" s="67"/>
      <c r="B69" s="55"/>
      <c r="C69" s="55"/>
      <c r="D69" s="3" t="s">
        <v>183</v>
      </c>
      <c r="E69" s="3" t="s">
        <v>119</v>
      </c>
      <c r="F69" s="48"/>
      <c r="G69" s="48"/>
      <c r="H69" s="4" t="s">
        <v>16</v>
      </c>
      <c r="I69" s="22">
        <v>51</v>
      </c>
      <c r="J69" s="22">
        <v>93</v>
      </c>
      <c r="K69" s="22">
        <f t="shared" ref="K69:K122" si="5">J69*1.05</f>
        <v>97.65</v>
      </c>
      <c r="L69" s="7">
        <f t="shared" si="4"/>
        <v>93</v>
      </c>
      <c r="M69" s="7">
        <f t="shared" ref="M69:M122" si="6">J69*0.9</f>
        <v>83.7</v>
      </c>
      <c r="N69" s="7">
        <f t="shared" ref="N69:N122" si="7">J69*0.8</f>
        <v>74.400000000000006</v>
      </c>
    </row>
    <row r="70" spans="1:14" ht="13.5" customHeight="1" x14ac:dyDescent="0.15">
      <c r="A70" s="67"/>
      <c r="B70" s="55"/>
      <c r="C70" s="55"/>
      <c r="D70" s="3" t="s">
        <v>184</v>
      </c>
      <c r="E70" s="3" t="s">
        <v>185</v>
      </c>
      <c r="F70" s="48"/>
      <c r="G70" s="48"/>
      <c r="H70" s="4" t="s">
        <v>141</v>
      </c>
      <c r="I70" s="22">
        <v>146</v>
      </c>
      <c r="J70" s="22">
        <v>220</v>
      </c>
      <c r="K70" s="22">
        <f t="shared" si="5"/>
        <v>231</v>
      </c>
      <c r="L70" s="7">
        <f t="shared" si="4"/>
        <v>220</v>
      </c>
      <c r="M70" s="7">
        <f t="shared" si="6"/>
        <v>198</v>
      </c>
      <c r="N70" s="7">
        <f t="shared" si="7"/>
        <v>176</v>
      </c>
    </row>
    <row r="71" spans="1:14" ht="13.5" customHeight="1" x14ac:dyDescent="0.15">
      <c r="A71" s="67"/>
      <c r="B71" s="55"/>
      <c r="C71" s="55"/>
      <c r="D71" s="3" t="s">
        <v>186</v>
      </c>
      <c r="E71" s="3" t="s">
        <v>187</v>
      </c>
      <c r="F71" s="48"/>
      <c r="G71" s="48"/>
      <c r="H71" s="4" t="s">
        <v>188</v>
      </c>
      <c r="I71" s="22">
        <v>470</v>
      </c>
      <c r="J71" s="22">
        <v>620</v>
      </c>
      <c r="K71" s="22">
        <f t="shared" si="5"/>
        <v>651</v>
      </c>
      <c r="L71" s="7">
        <f t="shared" si="4"/>
        <v>620</v>
      </c>
      <c r="M71" s="7">
        <f t="shared" si="6"/>
        <v>558</v>
      </c>
      <c r="N71" s="7">
        <f t="shared" si="7"/>
        <v>496</v>
      </c>
    </row>
    <row r="72" spans="1:14" ht="13.5" customHeight="1" x14ac:dyDescent="0.15">
      <c r="A72" s="67"/>
      <c r="B72" s="55"/>
      <c r="C72" s="55"/>
      <c r="D72" s="3" t="s">
        <v>189</v>
      </c>
      <c r="E72" s="3" t="s">
        <v>185</v>
      </c>
      <c r="F72" s="48"/>
      <c r="G72" s="48"/>
      <c r="H72" s="4" t="s">
        <v>141</v>
      </c>
      <c r="I72" s="22">
        <v>146</v>
      </c>
      <c r="J72" s="22">
        <v>220</v>
      </c>
      <c r="K72" s="22">
        <f t="shared" si="5"/>
        <v>231</v>
      </c>
      <c r="L72" s="7">
        <f t="shared" si="4"/>
        <v>220</v>
      </c>
      <c r="M72" s="7">
        <f t="shared" si="6"/>
        <v>198</v>
      </c>
      <c r="N72" s="7">
        <f t="shared" si="7"/>
        <v>176</v>
      </c>
    </row>
    <row r="73" spans="1:14" ht="13.5" customHeight="1" x14ac:dyDescent="0.15">
      <c r="A73" s="67"/>
      <c r="B73" s="55"/>
      <c r="C73" s="55"/>
      <c r="D73" s="3" t="s">
        <v>190</v>
      </c>
      <c r="E73" s="3" t="s">
        <v>187</v>
      </c>
      <c r="F73" s="48"/>
      <c r="G73" s="48"/>
      <c r="H73" s="4" t="s">
        <v>188</v>
      </c>
      <c r="I73" s="22">
        <v>470</v>
      </c>
      <c r="J73" s="22">
        <v>620</v>
      </c>
      <c r="K73" s="22">
        <f t="shared" si="5"/>
        <v>651</v>
      </c>
      <c r="L73" s="7">
        <f t="shared" si="4"/>
        <v>620</v>
      </c>
      <c r="M73" s="7">
        <f t="shared" si="6"/>
        <v>558</v>
      </c>
      <c r="N73" s="7">
        <f t="shared" si="7"/>
        <v>496</v>
      </c>
    </row>
    <row r="74" spans="1:14" ht="13.5" customHeight="1" x14ac:dyDescent="0.15">
      <c r="A74" s="67"/>
      <c r="B74" s="54" t="s">
        <v>191</v>
      </c>
      <c r="C74" s="54" t="s">
        <v>192</v>
      </c>
      <c r="D74" s="23" t="s">
        <v>193</v>
      </c>
      <c r="E74" s="23" t="s">
        <v>194</v>
      </c>
      <c r="F74" s="50" t="s">
        <v>14</v>
      </c>
      <c r="G74" s="50" t="s">
        <v>15</v>
      </c>
      <c r="H74" s="24" t="s">
        <v>141</v>
      </c>
      <c r="I74" s="25">
        <v>102</v>
      </c>
      <c r="J74" s="25">
        <v>172</v>
      </c>
      <c r="K74" s="22">
        <f t="shared" si="5"/>
        <v>180.6</v>
      </c>
      <c r="L74" s="7">
        <f t="shared" si="4"/>
        <v>172</v>
      </c>
      <c r="M74" s="7">
        <f t="shared" si="6"/>
        <v>154.80000000000001</v>
      </c>
      <c r="N74" s="7">
        <f t="shared" si="7"/>
        <v>137.6</v>
      </c>
    </row>
    <row r="75" spans="1:14" s="26" customFormat="1" ht="13.5" customHeight="1" x14ac:dyDescent="0.15">
      <c r="A75" s="67"/>
      <c r="B75" s="54"/>
      <c r="C75" s="54"/>
      <c r="D75" s="23" t="s">
        <v>193</v>
      </c>
      <c r="E75" s="23" t="s">
        <v>133</v>
      </c>
      <c r="F75" s="50"/>
      <c r="G75" s="50"/>
      <c r="H75" s="24" t="s">
        <v>195</v>
      </c>
      <c r="I75" s="25">
        <v>515</v>
      </c>
      <c r="J75" s="25">
        <v>768</v>
      </c>
      <c r="K75" s="22">
        <f t="shared" si="5"/>
        <v>806.40000000000009</v>
      </c>
      <c r="L75" s="7">
        <f t="shared" si="4"/>
        <v>768</v>
      </c>
      <c r="M75" s="7">
        <f t="shared" si="6"/>
        <v>691.2</v>
      </c>
      <c r="N75" s="7">
        <f t="shared" si="7"/>
        <v>614.40000000000009</v>
      </c>
    </row>
    <row r="76" spans="1:14" ht="13.5" customHeight="1" x14ac:dyDescent="0.15">
      <c r="A76" s="67"/>
      <c r="B76" s="54"/>
      <c r="C76" s="54"/>
      <c r="D76" s="23" t="s">
        <v>196</v>
      </c>
      <c r="E76" s="23" t="s">
        <v>194</v>
      </c>
      <c r="F76" s="48"/>
      <c r="G76" s="48"/>
      <c r="H76" s="24" t="s">
        <v>141</v>
      </c>
      <c r="I76" s="25">
        <v>104</v>
      </c>
      <c r="J76" s="25">
        <v>180</v>
      </c>
      <c r="K76" s="22">
        <f t="shared" si="5"/>
        <v>189</v>
      </c>
      <c r="L76" s="7">
        <f t="shared" si="4"/>
        <v>180</v>
      </c>
      <c r="M76" s="7">
        <f t="shared" si="6"/>
        <v>162</v>
      </c>
      <c r="N76" s="7">
        <f t="shared" si="7"/>
        <v>144</v>
      </c>
    </row>
    <row r="77" spans="1:14" s="26" customFormat="1" ht="13.5" customHeight="1" x14ac:dyDescent="0.15">
      <c r="A77" s="67"/>
      <c r="B77" s="54"/>
      <c r="C77" s="54"/>
      <c r="D77" s="23" t="s">
        <v>196</v>
      </c>
      <c r="E77" s="23" t="s">
        <v>133</v>
      </c>
      <c r="F77" s="48"/>
      <c r="G77" s="48"/>
      <c r="H77" s="24" t="s">
        <v>195</v>
      </c>
      <c r="I77" s="25">
        <v>535</v>
      </c>
      <c r="J77" s="25">
        <v>788</v>
      </c>
      <c r="K77" s="22">
        <f t="shared" si="5"/>
        <v>827.40000000000009</v>
      </c>
      <c r="L77" s="7">
        <f t="shared" si="4"/>
        <v>788</v>
      </c>
      <c r="M77" s="7">
        <f t="shared" si="6"/>
        <v>709.2</v>
      </c>
      <c r="N77" s="7">
        <f t="shared" si="7"/>
        <v>630.40000000000009</v>
      </c>
    </row>
    <row r="78" spans="1:14" ht="13.5" customHeight="1" x14ac:dyDescent="0.15">
      <c r="A78" s="67"/>
      <c r="B78" s="54"/>
      <c r="C78" s="54"/>
      <c r="D78" s="23" t="s">
        <v>197</v>
      </c>
      <c r="E78" s="23" t="s">
        <v>194</v>
      </c>
      <c r="F78" s="48"/>
      <c r="G78" s="48"/>
      <c r="H78" s="24" t="s">
        <v>141</v>
      </c>
      <c r="I78" s="25">
        <v>102</v>
      </c>
      <c r="J78" s="25">
        <v>172</v>
      </c>
      <c r="K78" s="22">
        <f t="shared" si="5"/>
        <v>180.6</v>
      </c>
      <c r="L78" s="7">
        <f t="shared" si="4"/>
        <v>172</v>
      </c>
      <c r="M78" s="7">
        <f t="shared" si="6"/>
        <v>154.80000000000001</v>
      </c>
      <c r="N78" s="7">
        <f t="shared" si="7"/>
        <v>137.6</v>
      </c>
    </row>
    <row r="79" spans="1:14" s="26" customFormat="1" ht="13.5" customHeight="1" x14ac:dyDescent="0.15">
      <c r="A79" s="67"/>
      <c r="B79" s="54"/>
      <c r="C79" s="54"/>
      <c r="D79" s="23" t="s">
        <v>197</v>
      </c>
      <c r="E79" s="23" t="s">
        <v>133</v>
      </c>
      <c r="F79" s="48"/>
      <c r="G79" s="48"/>
      <c r="H79" s="24" t="s">
        <v>195</v>
      </c>
      <c r="I79" s="25">
        <v>515</v>
      </c>
      <c r="J79" s="25">
        <v>768</v>
      </c>
      <c r="K79" s="22">
        <f t="shared" si="5"/>
        <v>806.40000000000009</v>
      </c>
      <c r="L79" s="7">
        <f t="shared" si="4"/>
        <v>768</v>
      </c>
      <c r="M79" s="7">
        <f t="shared" si="6"/>
        <v>691.2</v>
      </c>
      <c r="N79" s="7">
        <f t="shared" si="7"/>
        <v>614.40000000000009</v>
      </c>
    </row>
    <row r="80" spans="1:14" ht="13.5" customHeight="1" x14ac:dyDescent="0.15">
      <c r="A80" s="67"/>
      <c r="B80" s="54"/>
      <c r="C80" s="54"/>
      <c r="D80" s="23" t="s">
        <v>198</v>
      </c>
      <c r="E80" s="23" t="s">
        <v>194</v>
      </c>
      <c r="F80" s="48"/>
      <c r="G80" s="48"/>
      <c r="H80" s="24" t="s">
        <v>141</v>
      </c>
      <c r="I80" s="25">
        <v>104</v>
      </c>
      <c r="J80" s="25">
        <v>180</v>
      </c>
      <c r="K80" s="22">
        <f t="shared" si="5"/>
        <v>189</v>
      </c>
      <c r="L80" s="7">
        <f t="shared" si="4"/>
        <v>180</v>
      </c>
      <c r="M80" s="7">
        <f t="shared" si="6"/>
        <v>162</v>
      </c>
      <c r="N80" s="7">
        <f t="shared" si="7"/>
        <v>144</v>
      </c>
    </row>
    <row r="81" spans="1:14" s="26" customFormat="1" ht="13.5" customHeight="1" x14ac:dyDescent="0.15">
      <c r="A81" s="67"/>
      <c r="B81" s="54"/>
      <c r="C81" s="54"/>
      <c r="D81" s="23" t="s">
        <v>198</v>
      </c>
      <c r="E81" s="23" t="s">
        <v>133</v>
      </c>
      <c r="F81" s="48"/>
      <c r="G81" s="48"/>
      <c r="H81" s="24" t="s">
        <v>195</v>
      </c>
      <c r="I81" s="25">
        <v>535</v>
      </c>
      <c r="J81" s="25">
        <v>788</v>
      </c>
      <c r="K81" s="22">
        <f t="shared" si="5"/>
        <v>827.40000000000009</v>
      </c>
      <c r="L81" s="7">
        <f t="shared" si="4"/>
        <v>788</v>
      </c>
      <c r="M81" s="7">
        <f t="shared" si="6"/>
        <v>709.2</v>
      </c>
      <c r="N81" s="7">
        <f t="shared" si="7"/>
        <v>630.40000000000009</v>
      </c>
    </row>
    <row r="82" spans="1:14" ht="13.5" customHeight="1" x14ac:dyDescent="0.15">
      <c r="A82" s="67"/>
      <c r="B82" s="54"/>
      <c r="C82" s="54"/>
      <c r="D82" s="23" t="s">
        <v>199</v>
      </c>
      <c r="E82" s="23" t="s">
        <v>200</v>
      </c>
      <c r="F82" s="48"/>
      <c r="G82" s="48"/>
      <c r="H82" s="24" t="s">
        <v>109</v>
      </c>
      <c r="I82" s="25">
        <v>62</v>
      </c>
      <c r="J82" s="25">
        <v>108</v>
      </c>
      <c r="K82" s="22">
        <f t="shared" si="5"/>
        <v>113.4</v>
      </c>
      <c r="L82" s="7">
        <f t="shared" si="4"/>
        <v>108</v>
      </c>
      <c r="M82" s="7">
        <f t="shared" si="6"/>
        <v>97.2</v>
      </c>
      <c r="N82" s="7">
        <f t="shared" si="7"/>
        <v>86.4</v>
      </c>
    </row>
    <row r="83" spans="1:14" s="26" customFormat="1" ht="13.5" customHeight="1" x14ac:dyDescent="0.15">
      <c r="A83" s="67"/>
      <c r="B83" s="54"/>
      <c r="C83" s="54"/>
      <c r="D83" s="23" t="s">
        <v>199</v>
      </c>
      <c r="E83" s="23" t="s">
        <v>201</v>
      </c>
      <c r="F83" s="48"/>
      <c r="G83" s="48"/>
      <c r="H83" s="24" t="s">
        <v>202</v>
      </c>
      <c r="I83" s="25">
        <v>395</v>
      </c>
      <c r="J83" s="25">
        <v>598</v>
      </c>
      <c r="K83" s="22">
        <f t="shared" si="5"/>
        <v>627.9</v>
      </c>
      <c r="L83" s="7">
        <f t="shared" si="4"/>
        <v>598</v>
      </c>
      <c r="M83" s="7">
        <f t="shared" si="6"/>
        <v>538.20000000000005</v>
      </c>
      <c r="N83" s="7">
        <f t="shared" si="7"/>
        <v>478.40000000000003</v>
      </c>
    </row>
    <row r="84" spans="1:14" ht="13.5" customHeight="1" x14ac:dyDescent="0.15">
      <c r="A84" s="67"/>
      <c r="B84" s="54"/>
      <c r="C84" s="54"/>
      <c r="D84" s="23" t="s">
        <v>203</v>
      </c>
      <c r="E84" s="23" t="s">
        <v>200</v>
      </c>
      <c r="F84" s="48"/>
      <c r="G84" s="48"/>
      <c r="H84" s="24" t="s">
        <v>109</v>
      </c>
      <c r="I84" s="25">
        <v>63</v>
      </c>
      <c r="J84" s="25">
        <v>110</v>
      </c>
      <c r="K84" s="22">
        <f t="shared" si="5"/>
        <v>115.5</v>
      </c>
      <c r="L84" s="7">
        <f t="shared" si="4"/>
        <v>110</v>
      </c>
      <c r="M84" s="7">
        <f t="shared" si="6"/>
        <v>99</v>
      </c>
      <c r="N84" s="7">
        <f t="shared" si="7"/>
        <v>88</v>
      </c>
    </row>
    <row r="85" spans="1:14" s="26" customFormat="1" ht="13.5" customHeight="1" x14ac:dyDescent="0.15">
      <c r="A85" s="67"/>
      <c r="B85" s="54"/>
      <c r="C85" s="54"/>
      <c r="D85" s="23" t="s">
        <v>203</v>
      </c>
      <c r="E85" s="23" t="s">
        <v>201</v>
      </c>
      <c r="F85" s="48"/>
      <c r="G85" s="48"/>
      <c r="H85" s="24" t="s">
        <v>202</v>
      </c>
      <c r="I85" s="25">
        <v>415</v>
      </c>
      <c r="J85" s="25">
        <v>618</v>
      </c>
      <c r="K85" s="22">
        <f t="shared" si="5"/>
        <v>648.9</v>
      </c>
      <c r="L85" s="7">
        <f t="shared" ref="L85:L122" si="8">J85</f>
        <v>618</v>
      </c>
      <c r="M85" s="7">
        <f t="shared" si="6"/>
        <v>556.20000000000005</v>
      </c>
      <c r="N85" s="7">
        <f t="shared" si="7"/>
        <v>494.40000000000003</v>
      </c>
    </row>
    <row r="86" spans="1:14" s="26" customFormat="1" ht="13.5" customHeight="1" x14ac:dyDescent="0.15">
      <c r="A86" s="67"/>
      <c r="B86" s="54"/>
      <c r="C86" s="49" t="s">
        <v>204</v>
      </c>
      <c r="D86" s="6" t="s">
        <v>205</v>
      </c>
      <c r="E86" s="6" t="s">
        <v>206</v>
      </c>
      <c r="F86" s="50" t="s">
        <v>14</v>
      </c>
      <c r="G86" s="51" t="s">
        <v>15</v>
      </c>
      <c r="H86" s="24" t="s">
        <v>141</v>
      </c>
      <c r="I86" s="25">
        <v>102</v>
      </c>
      <c r="J86" s="25">
        <v>172</v>
      </c>
      <c r="K86" s="22">
        <f t="shared" si="5"/>
        <v>180.6</v>
      </c>
      <c r="L86" s="7">
        <f t="shared" si="8"/>
        <v>172</v>
      </c>
      <c r="M86" s="7">
        <f t="shared" si="6"/>
        <v>154.80000000000001</v>
      </c>
      <c r="N86" s="7">
        <f t="shared" si="7"/>
        <v>137.6</v>
      </c>
    </row>
    <row r="87" spans="1:14" s="26" customFormat="1" ht="13.5" customHeight="1" x14ac:dyDescent="0.15">
      <c r="A87" s="67"/>
      <c r="B87" s="54"/>
      <c r="C87" s="49"/>
      <c r="D87" s="6" t="s">
        <v>205</v>
      </c>
      <c r="E87" s="6" t="s">
        <v>207</v>
      </c>
      <c r="F87" s="50"/>
      <c r="G87" s="51"/>
      <c r="H87" s="24" t="s">
        <v>195</v>
      </c>
      <c r="I87" s="25">
        <v>515</v>
      </c>
      <c r="J87" s="25">
        <v>768</v>
      </c>
      <c r="K87" s="22">
        <f t="shared" si="5"/>
        <v>806.40000000000009</v>
      </c>
      <c r="L87" s="7">
        <f t="shared" si="8"/>
        <v>768</v>
      </c>
      <c r="M87" s="7">
        <f t="shared" si="6"/>
        <v>691.2</v>
      </c>
      <c r="N87" s="7">
        <f t="shared" si="7"/>
        <v>614.40000000000009</v>
      </c>
    </row>
    <row r="88" spans="1:14" s="26" customFormat="1" ht="13.5" customHeight="1" x14ac:dyDescent="0.15">
      <c r="A88" s="67"/>
      <c r="B88" s="54"/>
      <c r="C88" s="49"/>
      <c r="D88" s="6" t="s">
        <v>208</v>
      </c>
      <c r="E88" s="6" t="s">
        <v>206</v>
      </c>
      <c r="F88" s="48"/>
      <c r="G88" s="51"/>
      <c r="H88" s="24" t="s">
        <v>141</v>
      </c>
      <c r="I88" s="25">
        <v>104</v>
      </c>
      <c r="J88" s="25">
        <v>180</v>
      </c>
      <c r="K88" s="22">
        <f t="shared" si="5"/>
        <v>189</v>
      </c>
      <c r="L88" s="7">
        <f t="shared" si="8"/>
        <v>180</v>
      </c>
      <c r="M88" s="7">
        <f t="shared" si="6"/>
        <v>162</v>
      </c>
      <c r="N88" s="7">
        <f t="shared" si="7"/>
        <v>144</v>
      </c>
    </row>
    <row r="89" spans="1:14" s="26" customFormat="1" ht="13.5" customHeight="1" x14ac:dyDescent="0.15">
      <c r="A89" s="67"/>
      <c r="B89" s="54"/>
      <c r="C89" s="49"/>
      <c r="D89" s="6" t="s">
        <v>208</v>
      </c>
      <c r="E89" s="6" t="s">
        <v>207</v>
      </c>
      <c r="F89" s="48"/>
      <c r="G89" s="51"/>
      <c r="H89" s="24" t="s">
        <v>195</v>
      </c>
      <c r="I89" s="25">
        <v>535</v>
      </c>
      <c r="J89" s="25">
        <v>788</v>
      </c>
      <c r="K89" s="22">
        <f t="shared" si="5"/>
        <v>827.40000000000009</v>
      </c>
      <c r="L89" s="7">
        <f t="shared" si="8"/>
        <v>788</v>
      </c>
      <c r="M89" s="7">
        <f t="shared" si="6"/>
        <v>709.2</v>
      </c>
      <c r="N89" s="7">
        <f t="shared" si="7"/>
        <v>630.40000000000009</v>
      </c>
    </row>
    <row r="90" spans="1:14" s="26" customFormat="1" ht="13.5" customHeight="1" x14ac:dyDescent="0.15">
      <c r="A90" s="67"/>
      <c r="B90" s="54"/>
      <c r="C90" s="49"/>
      <c r="D90" s="6" t="s">
        <v>209</v>
      </c>
      <c r="E90" s="6" t="s">
        <v>206</v>
      </c>
      <c r="F90" s="48"/>
      <c r="G90" s="51"/>
      <c r="H90" s="24" t="s">
        <v>141</v>
      </c>
      <c r="I90" s="25">
        <v>102</v>
      </c>
      <c r="J90" s="25">
        <v>172</v>
      </c>
      <c r="K90" s="22">
        <f t="shared" si="5"/>
        <v>180.6</v>
      </c>
      <c r="L90" s="7">
        <f t="shared" si="8"/>
        <v>172</v>
      </c>
      <c r="M90" s="7">
        <f t="shared" si="6"/>
        <v>154.80000000000001</v>
      </c>
      <c r="N90" s="7">
        <f t="shared" si="7"/>
        <v>137.6</v>
      </c>
    </row>
    <row r="91" spans="1:14" s="26" customFormat="1" ht="13.5" customHeight="1" x14ac:dyDescent="0.15">
      <c r="A91" s="67"/>
      <c r="B91" s="54"/>
      <c r="C91" s="49"/>
      <c r="D91" s="6" t="s">
        <v>209</v>
      </c>
      <c r="E91" s="6" t="s">
        <v>207</v>
      </c>
      <c r="F91" s="48"/>
      <c r="G91" s="51"/>
      <c r="H91" s="24" t="s">
        <v>195</v>
      </c>
      <c r="I91" s="25">
        <v>515</v>
      </c>
      <c r="J91" s="25">
        <v>768</v>
      </c>
      <c r="K91" s="22">
        <f t="shared" si="5"/>
        <v>806.40000000000009</v>
      </c>
      <c r="L91" s="7">
        <f t="shared" si="8"/>
        <v>768</v>
      </c>
      <c r="M91" s="7">
        <f t="shared" si="6"/>
        <v>691.2</v>
      </c>
      <c r="N91" s="7">
        <f t="shared" si="7"/>
        <v>614.40000000000009</v>
      </c>
    </row>
    <row r="92" spans="1:14" s="26" customFormat="1" ht="13.5" customHeight="1" x14ac:dyDescent="0.15">
      <c r="A92" s="67"/>
      <c r="B92" s="54"/>
      <c r="C92" s="49"/>
      <c r="D92" s="6" t="s">
        <v>210</v>
      </c>
      <c r="E92" s="6" t="s">
        <v>206</v>
      </c>
      <c r="F92" s="48"/>
      <c r="G92" s="51"/>
      <c r="H92" s="24" t="s">
        <v>141</v>
      </c>
      <c r="I92" s="25">
        <v>104</v>
      </c>
      <c r="J92" s="25">
        <v>180</v>
      </c>
      <c r="K92" s="22">
        <f t="shared" si="5"/>
        <v>189</v>
      </c>
      <c r="L92" s="7">
        <f t="shared" si="8"/>
        <v>180</v>
      </c>
      <c r="M92" s="7">
        <f t="shared" si="6"/>
        <v>162</v>
      </c>
      <c r="N92" s="7">
        <f t="shared" si="7"/>
        <v>144</v>
      </c>
    </row>
    <row r="93" spans="1:14" s="26" customFormat="1" ht="13.5" customHeight="1" x14ac:dyDescent="0.15">
      <c r="A93" s="67"/>
      <c r="B93" s="54"/>
      <c r="C93" s="49"/>
      <c r="D93" s="6" t="s">
        <v>210</v>
      </c>
      <c r="E93" s="6" t="s">
        <v>207</v>
      </c>
      <c r="F93" s="48"/>
      <c r="G93" s="51"/>
      <c r="H93" s="24" t="s">
        <v>195</v>
      </c>
      <c r="I93" s="25">
        <v>535</v>
      </c>
      <c r="J93" s="25">
        <v>788</v>
      </c>
      <c r="K93" s="22">
        <f t="shared" si="5"/>
        <v>827.40000000000009</v>
      </c>
      <c r="L93" s="7">
        <f t="shared" si="8"/>
        <v>788</v>
      </c>
      <c r="M93" s="7">
        <f t="shared" si="6"/>
        <v>709.2</v>
      </c>
      <c r="N93" s="7">
        <f t="shared" si="7"/>
        <v>630.40000000000009</v>
      </c>
    </row>
    <row r="94" spans="1:14" s="26" customFormat="1" ht="13.5" customHeight="1" x14ac:dyDescent="0.15">
      <c r="A94" s="67"/>
      <c r="B94" s="54"/>
      <c r="C94" s="49"/>
      <c r="D94" s="6" t="s">
        <v>211</v>
      </c>
      <c r="E94" s="6" t="s">
        <v>212</v>
      </c>
      <c r="F94" s="48"/>
      <c r="G94" s="51"/>
      <c r="H94" s="24" t="s">
        <v>109</v>
      </c>
      <c r="I94" s="25">
        <v>62</v>
      </c>
      <c r="J94" s="25">
        <v>108</v>
      </c>
      <c r="K94" s="22">
        <f t="shared" si="5"/>
        <v>113.4</v>
      </c>
      <c r="L94" s="7">
        <f t="shared" si="8"/>
        <v>108</v>
      </c>
      <c r="M94" s="7">
        <f t="shared" si="6"/>
        <v>97.2</v>
      </c>
      <c r="N94" s="7">
        <f t="shared" si="7"/>
        <v>86.4</v>
      </c>
    </row>
    <row r="95" spans="1:14" s="26" customFormat="1" ht="13.5" customHeight="1" x14ac:dyDescent="0.15">
      <c r="A95" s="67"/>
      <c r="B95" s="54"/>
      <c r="C95" s="49"/>
      <c r="D95" s="6" t="s">
        <v>211</v>
      </c>
      <c r="E95" s="6" t="s">
        <v>213</v>
      </c>
      <c r="F95" s="48"/>
      <c r="G95" s="51"/>
      <c r="H95" s="24" t="s">
        <v>202</v>
      </c>
      <c r="I95" s="25">
        <v>395</v>
      </c>
      <c r="J95" s="25">
        <v>598</v>
      </c>
      <c r="K95" s="22">
        <f t="shared" si="5"/>
        <v>627.9</v>
      </c>
      <c r="L95" s="7">
        <f t="shared" si="8"/>
        <v>598</v>
      </c>
      <c r="M95" s="7">
        <f t="shared" si="6"/>
        <v>538.20000000000005</v>
      </c>
      <c r="N95" s="7">
        <f t="shared" si="7"/>
        <v>478.40000000000003</v>
      </c>
    </row>
    <row r="96" spans="1:14" s="26" customFormat="1" ht="13.5" customHeight="1" x14ac:dyDescent="0.15">
      <c r="A96" s="67"/>
      <c r="B96" s="54"/>
      <c r="C96" s="49"/>
      <c r="D96" s="6" t="s">
        <v>214</v>
      </c>
      <c r="E96" s="6" t="s">
        <v>212</v>
      </c>
      <c r="F96" s="48"/>
      <c r="G96" s="51"/>
      <c r="H96" s="24" t="s">
        <v>109</v>
      </c>
      <c r="I96" s="25">
        <v>63</v>
      </c>
      <c r="J96" s="25">
        <v>110</v>
      </c>
      <c r="K96" s="22">
        <f t="shared" si="5"/>
        <v>115.5</v>
      </c>
      <c r="L96" s="7">
        <f t="shared" si="8"/>
        <v>110</v>
      </c>
      <c r="M96" s="7">
        <f t="shared" si="6"/>
        <v>99</v>
      </c>
      <c r="N96" s="7">
        <f t="shared" si="7"/>
        <v>88</v>
      </c>
    </row>
    <row r="97" spans="1:14" s="26" customFormat="1" ht="13.5" customHeight="1" x14ac:dyDescent="0.15">
      <c r="A97" s="67"/>
      <c r="B97" s="54"/>
      <c r="C97" s="49"/>
      <c r="D97" s="6" t="s">
        <v>214</v>
      </c>
      <c r="E97" s="6" t="s">
        <v>213</v>
      </c>
      <c r="F97" s="48"/>
      <c r="G97" s="51"/>
      <c r="H97" s="24" t="s">
        <v>202</v>
      </c>
      <c r="I97" s="25">
        <v>415</v>
      </c>
      <c r="J97" s="25">
        <v>618</v>
      </c>
      <c r="K97" s="22">
        <f t="shared" si="5"/>
        <v>648.9</v>
      </c>
      <c r="L97" s="7">
        <f t="shared" si="8"/>
        <v>618</v>
      </c>
      <c r="M97" s="7">
        <f t="shared" si="6"/>
        <v>556.20000000000005</v>
      </c>
      <c r="N97" s="7">
        <f t="shared" si="7"/>
        <v>494.40000000000003</v>
      </c>
    </row>
    <row r="98" spans="1:14" s="26" customFormat="1" ht="12.95" customHeight="1" x14ac:dyDescent="0.15">
      <c r="A98" s="67"/>
      <c r="B98" s="54"/>
      <c r="C98" s="49" t="s">
        <v>215</v>
      </c>
      <c r="D98" s="27" t="s">
        <v>216</v>
      </c>
      <c r="E98" s="27" t="s">
        <v>62</v>
      </c>
      <c r="F98" s="52" t="s">
        <v>14</v>
      </c>
      <c r="G98" s="53" t="s">
        <v>60</v>
      </c>
      <c r="H98" s="12" t="s">
        <v>61</v>
      </c>
      <c r="I98" s="28">
        <v>10</v>
      </c>
      <c r="J98" s="28">
        <v>15</v>
      </c>
      <c r="K98" s="28">
        <f t="shared" si="5"/>
        <v>15.75</v>
      </c>
      <c r="L98" s="14">
        <f t="shared" si="8"/>
        <v>15</v>
      </c>
      <c r="M98" s="14">
        <f t="shared" si="6"/>
        <v>13.5</v>
      </c>
      <c r="N98" s="14">
        <f t="shared" si="7"/>
        <v>12</v>
      </c>
    </row>
    <row r="99" spans="1:14" s="26" customFormat="1" ht="12.95" customHeight="1" x14ac:dyDescent="0.15">
      <c r="A99" s="67"/>
      <c r="B99" s="54"/>
      <c r="C99" s="49"/>
      <c r="D99" s="27" t="s">
        <v>217</v>
      </c>
      <c r="E99" s="27" t="s">
        <v>62</v>
      </c>
      <c r="F99" s="53"/>
      <c r="G99" s="53"/>
      <c r="H99" s="12" t="s">
        <v>61</v>
      </c>
      <c r="I99" s="28">
        <v>10</v>
      </c>
      <c r="J99" s="28">
        <v>15</v>
      </c>
      <c r="K99" s="28">
        <f t="shared" si="5"/>
        <v>15.75</v>
      </c>
      <c r="L99" s="14">
        <f t="shared" si="8"/>
        <v>15</v>
      </c>
      <c r="M99" s="14">
        <f t="shared" si="6"/>
        <v>13.5</v>
      </c>
      <c r="N99" s="14">
        <f t="shared" si="7"/>
        <v>12</v>
      </c>
    </row>
    <row r="100" spans="1:14" s="26" customFormat="1" ht="12.95" customHeight="1" x14ac:dyDescent="0.15">
      <c r="A100" s="67"/>
      <c r="B100" s="57" t="s">
        <v>218</v>
      </c>
      <c r="C100" s="58"/>
      <c r="D100" s="29" t="s">
        <v>219</v>
      </c>
      <c r="E100" s="29" t="s">
        <v>220</v>
      </c>
      <c r="F100" s="63" t="s">
        <v>14</v>
      </c>
      <c r="G100" s="63" t="s">
        <v>15</v>
      </c>
      <c r="H100" s="24" t="s">
        <v>43</v>
      </c>
      <c r="I100" s="22">
        <v>40.28</v>
      </c>
      <c r="J100" s="22">
        <v>72</v>
      </c>
      <c r="K100" s="22">
        <f t="shared" si="5"/>
        <v>75.600000000000009</v>
      </c>
      <c r="L100" s="7">
        <f t="shared" si="8"/>
        <v>72</v>
      </c>
      <c r="M100" s="7">
        <f t="shared" si="6"/>
        <v>64.8</v>
      </c>
      <c r="N100" s="7">
        <f t="shared" si="7"/>
        <v>57.6</v>
      </c>
    </row>
    <row r="101" spans="1:14" s="26" customFormat="1" ht="12.95" customHeight="1" x14ac:dyDescent="0.15">
      <c r="A101" s="67"/>
      <c r="B101" s="59"/>
      <c r="C101" s="60"/>
      <c r="D101" s="29" t="s">
        <v>221</v>
      </c>
      <c r="E101" s="29" t="s">
        <v>220</v>
      </c>
      <c r="F101" s="64"/>
      <c r="G101" s="64"/>
      <c r="H101" s="24" t="s">
        <v>43</v>
      </c>
      <c r="I101" s="22">
        <v>40.28</v>
      </c>
      <c r="J101" s="22">
        <v>72</v>
      </c>
      <c r="K101" s="22">
        <f t="shared" si="5"/>
        <v>75.600000000000009</v>
      </c>
      <c r="L101" s="7">
        <f t="shared" si="8"/>
        <v>72</v>
      </c>
      <c r="M101" s="7">
        <f t="shared" si="6"/>
        <v>64.8</v>
      </c>
      <c r="N101" s="7">
        <f t="shared" si="7"/>
        <v>57.6</v>
      </c>
    </row>
    <row r="102" spans="1:14" ht="13.5" customHeight="1" x14ac:dyDescent="0.15">
      <c r="A102" s="67"/>
      <c r="B102" s="59"/>
      <c r="C102" s="60"/>
      <c r="D102" s="23" t="s">
        <v>222</v>
      </c>
      <c r="E102" s="23" t="s">
        <v>194</v>
      </c>
      <c r="F102" s="64"/>
      <c r="G102" s="64"/>
      <c r="H102" s="24" t="s">
        <v>141</v>
      </c>
      <c r="I102" s="33">
        <v>90</v>
      </c>
      <c r="J102" s="33">
        <v>160</v>
      </c>
      <c r="K102" s="33">
        <f t="shared" si="5"/>
        <v>168</v>
      </c>
      <c r="L102" s="7">
        <f t="shared" si="8"/>
        <v>160</v>
      </c>
      <c r="M102" s="7">
        <f t="shared" si="6"/>
        <v>144</v>
      </c>
      <c r="N102" s="7">
        <f t="shared" si="7"/>
        <v>128</v>
      </c>
    </row>
    <row r="103" spans="1:14" ht="13.5" customHeight="1" x14ac:dyDescent="0.15">
      <c r="A103" s="67"/>
      <c r="B103" s="59"/>
      <c r="C103" s="60"/>
      <c r="D103" s="23" t="s">
        <v>223</v>
      </c>
      <c r="E103" s="23" t="s">
        <v>36</v>
      </c>
      <c r="F103" s="64"/>
      <c r="G103" s="64"/>
      <c r="H103" s="24" t="s">
        <v>135</v>
      </c>
      <c r="I103" s="22">
        <v>345</v>
      </c>
      <c r="J103" s="22">
        <v>490</v>
      </c>
      <c r="K103" s="22">
        <f t="shared" si="5"/>
        <v>514.5</v>
      </c>
      <c r="L103" s="7">
        <f t="shared" si="8"/>
        <v>490</v>
      </c>
      <c r="M103" s="7">
        <f t="shared" si="6"/>
        <v>441</v>
      </c>
      <c r="N103" s="7">
        <f t="shared" si="7"/>
        <v>392</v>
      </c>
    </row>
    <row r="104" spans="1:14" ht="13.5" customHeight="1" x14ac:dyDescent="0.15">
      <c r="A104" s="67"/>
      <c r="B104" s="59"/>
      <c r="C104" s="60"/>
      <c r="D104" s="23" t="s">
        <v>224</v>
      </c>
      <c r="E104" s="23" t="s">
        <v>194</v>
      </c>
      <c r="F104" s="64"/>
      <c r="G104" s="64"/>
      <c r="H104" s="24" t="s">
        <v>141</v>
      </c>
      <c r="I104" s="22">
        <v>92.22</v>
      </c>
      <c r="J104" s="22">
        <v>163.80000000000001</v>
      </c>
      <c r="K104" s="22">
        <f t="shared" si="5"/>
        <v>171.99</v>
      </c>
      <c r="L104" s="7">
        <f t="shared" si="8"/>
        <v>163.80000000000001</v>
      </c>
      <c r="M104" s="7">
        <f t="shared" si="6"/>
        <v>147.42000000000002</v>
      </c>
      <c r="N104" s="7">
        <f t="shared" si="7"/>
        <v>131.04000000000002</v>
      </c>
    </row>
    <row r="105" spans="1:14" ht="13.5" customHeight="1" x14ac:dyDescent="0.15">
      <c r="A105" s="67"/>
      <c r="B105" s="59"/>
      <c r="C105" s="60"/>
      <c r="D105" s="3" t="s">
        <v>224</v>
      </c>
      <c r="E105" s="3" t="s">
        <v>36</v>
      </c>
      <c r="F105" s="64"/>
      <c r="G105" s="64"/>
      <c r="H105" s="4" t="s">
        <v>135</v>
      </c>
      <c r="I105" s="22">
        <v>345</v>
      </c>
      <c r="J105" s="22">
        <v>490</v>
      </c>
      <c r="K105" s="22">
        <f t="shared" si="5"/>
        <v>514.5</v>
      </c>
      <c r="L105" s="7">
        <f t="shared" si="8"/>
        <v>490</v>
      </c>
      <c r="M105" s="7">
        <f t="shared" si="6"/>
        <v>441</v>
      </c>
      <c r="N105" s="7">
        <f t="shared" si="7"/>
        <v>392</v>
      </c>
    </row>
    <row r="106" spans="1:14" ht="13.5" customHeight="1" x14ac:dyDescent="0.15">
      <c r="A106" s="67"/>
      <c r="B106" s="59"/>
      <c r="C106" s="60"/>
      <c r="D106" s="3" t="s">
        <v>225</v>
      </c>
      <c r="E106" s="3" t="s">
        <v>194</v>
      </c>
      <c r="F106" s="64"/>
      <c r="G106" s="64"/>
      <c r="H106" s="4" t="s">
        <v>141</v>
      </c>
      <c r="I106" s="22">
        <v>85</v>
      </c>
      <c r="J106" s="22">
        <v>152</v>
      </c>
      <c r="K106" s="22">
        <f t="shared" si="5"/>
        <v>159.6</v>
      </c>
      <c r="L106" s="7">
        <f t="shared" si="8"/>
        <v>152</v>
      </c>
      <c r="M106" s="7">
        <f t="shared" si="6"/>
        <v>136.80000000000001</v>
      </c>
      <c r="N106" s="7">
        <f t="shared" si="7"/>
        <v>121.60000000000001</v>
      </c>
    </row>
    <row r="107" spans="1:14" ht="13.5" customHeight="1" x14ac:dyDescent="0.15">
      <c r="A107" s="67"/>
      <c r="B107" s="59"/>
      <c r="C107" s="60"/>
      <c r="D107" s="3" t="s">
        <v>225</v>
      </c>
      <c r="E107" s="3" t="s">
        <v>36</v>
      </c>
      <c r="F107" s="64"/>
      <c r="G107" s="64"/>
      <c r="H107" s="4" t="s">
        <v>135</v>
      </c>
      <c r="I107" s="22">
        <v>335</v>
      </c>
      <c r="J107" s="22">
        <v>470</v>
      </c>
      <c r="K107" s="22">
        <f t="shared" si="5"/>
        <v>493.5</v>
      </c>
      <c r="L107" s="7">
        <f t="shared" si="8"/>
        <v>470</v>
      </c>
      <c r="M107" s="7">
        <f t="shared" si="6"/>
        <v>423</v>
      </c>
      <c r="N107" s="7">
        <f t="shared" si="7"/>
        <v>376</v>
      </c>
    </row>
    <row r="108" spans="1:14" ht="13.5" customHeight="1" x14ac:dyDescent="0.15">
      <c r="A108" s="67"/>
      <c r="B108" s="59"/>
      <c r="C108" s="60"/>
      <c r="D108" s="3" t="s">
        <v>226</v>
      </c>
      <c r="E108" s="3" t="s">
        <v>227</v>
      </c>
      <c r="F108" s="64"/>
      <c r="G108" s="64"/>
      <c r="H108" s="4" t="s">
        <v>141</v>
      </c>
      <c r="I108" s="22">
        <v>126</v>
      </c>
      <c r="J108" s="22">
        <v>210</v>
      </c>
      <c r="K108" s="22">
        <f t="shared" si="5"/>
        <v>220.5</v>
      </c>
      <c r="L108" s="7">
        <f t="shared" si="8"/>
        <v>210</v>
      </c>
      <c r="M108" s="7">
        <f t="shared" si="6"/>
        <v>189</v>
      </c>
      <c r="N108" s="7">
        <f t="shared" si="7"/>
        <v>168</v>
      </c>
    </row>
    <row r="109" spans="1:14" ht="13.5" customHeight="1" x14ac:dyDescent="0.15">
      <c r="A109" s="67"/>
      <c r="B109" s="59"/>
      <c r="C109" s="60"/>
      <c r="D109" s="3" t="s">
        <v>226</v>
      </c>
      <c r="E109" s="3" t="s">
        <v>228</v>
      </c>
      <c r="F109" s="64"/>
      <c r="G109" s="64"/>
      <c r="H109" s="4" t="s">
        <v>188</v>
      </c>
      <c r="I109" s="22">
        <v>455</v>
      </c>
      <c r="J109" s="22">
        <v>595</v>
      </c>
      <c r="K109" s="22">
        <f t="shared" si="5"/>
        <v>624.75</v>
      </c>
      <c r="L109" s="7">
        <f t="shared" si="8"/>
        <v>595</v>
      </c>
      <c r="M109" s="7">
        <f t="shared" si="6"/>
        <v>535.5</v>
      </c>
      <c r="N109" s="7">
        <f t="shared" si="7"/>
        <v>476</v>
      </c>
    </row>
    <row r="110" spans="1:14" ht="13.5" customHeight="1" x14ac:dyDescent="0.15">
      <c r="A110" s="67"/>
      <c r="B110" s="59"/>
      <c r="C110" s="60"/>
      <c r="D110" s="3" t="s">
        <v>229</v>
      </c>
      <c r="E110" s="3" t="s">
        <v>228</v>
      </c>
      <c r="F110" s="64"/>
      <c r="G110" s="64"/>
      <c r="H110" s="4" t="s">
        <v>188</v>
      </c>
      <c r="I110" s="22">
        <v>430</v>
      </c>
      <c r="J110" s="22">
        <v>570</v>
      </c>
      <c r="K110" s="22">
        <f t="shared" si="5"/>
        <v>598.5</v>
      </c>
      <c r="L110" s="7">
        <f t="shared" si="8"/>
        <v>570</v>
      </c>
      <c r="M110" s="7">
        <f t="shared" si="6"/>
        <v>513</v>
      </c>
      <c r="N110" s="7">
        <f t="shared" si="7"/>
        <v>456</v>
      </c>
    </row>
    <row r="111" spans="1:14" ht="13.5" customHeight="1" x14ac:dyDescent="0.15">
      <c r="A111" s="67"/>
      <c r="B111" s="59"/>
      <c r="C111" s="60"/>
      <c r="D111" s="3" t="s">
        <v>230</v>
      </c>
      <c r="E111" s="3" t="s">
        <v>200</v>
      </c>
      <c r="F111" s="64"/>
      <c r="G111" s="64"/>
      <c r="H111" s="4" t="s">
        <v>109</v>
      </c>
      <c r="I111" s="22">
        <v>50</v>
      </c>
      <c r="J111" s="22">
        <v>95</v>
      </c>
      <c r="K111" s="22">
        <f t="shared" si="5"/>
        <v>99.75</v>
      </c>
      <c r="L111" s="7">
        <f t="shared" si="8"/>
        <v>95</v>
      </c>
      <c r="M111" s="7">
        <f t="shared" si="6"/>
        <v>85.5</v>
      </c>
      <c r="N111" s="7">
        <f t="shared" si="7"/>
        <v>76</v>
      </c>
    </row>
    <row r="112" spans="1:14" ht="13.5" customHeight="1" x14ac:dyDescent="0.15">
      <c r="A112" s="67"/>
      <c r="B112" s="59"/>
      <c r="C112" s="60"/>
      <c r="D112" s="3" t="s">
        <v>230</v>
      </c>
      <c r="E112" s="3" t="s">
        <v>227</v>
      </c>
      <c r="F112" s="64"/>
      <c r="G112" s="64"/>
      <c r="H112" s="4" t="s">
        <v>141</v>
      </c>
      <c r="I112" s="22">
        <v>128</v>
      </c>
      <c r="J112" s="22">
        <v>220</v>
      </c>
      <c r="K112" s="22">
        <f t="shared" si="5"/>
        <v>231</v>
      </c>
      <c r="L112" s="7">
        <f t="shared" si="8"/>
        <v>220</v>
      </c>
      <c r="M112" s="7">
        <f t="shared" si="6"/>
        <v>198</v>
      </c>
      <c r="N112" s="7">
        <f t="shared" si="7"/>
        <v>176</v>
      </c>
    </row>
    <row r="113" spans="1:14" ht="13.5" customHeight="1" x14ac:dyDescent="0.15">
      <c r="A113" s="67"/>
      <c r="B113" s="59"/>
      <c r="C113" s="60"/>
      <c r="D113" s="3" t="s">
        <v>230</v>
      </c>
      <c r="E113" s="3" t="s">
        <v>201</v>
      </c>
      <c r="F113" s="64"/>
      <c r="G113" s="64"/>
      <c r="H113" s="4" t="s">
        <v>135</v>
      </c>
      <c r="I113" s="22">
        <v>315</v>
      </c>
      <c r="J113" s="22">
        <v>450</v>
      </c>
      <c r="K113" s="22">
        <f t="shared" si="5"/>
        <v>472.5</v>
      </c>
      <c r="L113" s="7">
        <f t="shared" si="8"/>
        <v>450</v>
      </c>
      <c r="M113" s="7">
        <f t="shared" si="6"/>
        <v>405</v>
      </c>
      <c r="N113" s="7">
        <f t="shared" si="7"/>
        <v>360</v>
      </c>
    </row>
    <row r="114" spans="1:14" ht="13.5" customHeight="1" x14ac:dyDescent="0.15">
      <c r="A114" s="67"/>
      <c r="B114" s="59"/>
      <c r="C114" s="60"/>
      <c r="D114" s="3" t="s">
        <v>231</v>
      </c>
      <c r="E114" s="3" t="s">
        <v>200</v>
      </c>
      <c r="F114" s="64"/>
      <c r="G114" s="64"/>
      <c r="H114" s="4" t="s">
        <v>109</v>
      </c>
      <c r="I114" s="22">
        <v>50</v>
      </c>
      <c r="J114" s="22">
        <v>95</v>
      </c>
      <c r="K114" s="22">
        <f t="shared" si="5"/>
        <v>99.75</v>
      </c>
      <c r="L114" s="7">
        <f t="shared" si="8"/>
        <v>95</v>
      </c>
      <c r="M114" s="7">
        <f t="shared" si="6"/>
        <v>85.5</v>
      </c>
      <c r="N114" s="7">
        <f t="shared" si="7"/>
        <v>76</v>
      </c>
    </row>
    <row r="115" spans="1:14" ht="13.5" customHeight="1" x14ac:dyDescent="0.15">
      <c r="A115" s="67"/>
      <c r="B115" s="59"/>
      <c r="C115" s="60"/>
      <c r="D115" s="3" t="s">
        <v>231</v>
      </c>
      <c r="E115" s="3" t="s">
        <v>227</v>
      </c>
      <c r="F115" s="64"/>
      <c r="G115" s="64"/>
      <c r="H115" s="4" t="s">
        <v>141</v>
      </c>
      <c r="I115" s="22">
        <v>128</v>
      </c>
      <c r="J115" s="22">
        <v>220</v>
      </c>
      <c r="K115" s="22">
        <f t="shared" si="5"/>
        <v>231</v>
      </c>
      <c r="L115" s="7">
        <f t="shared" si="8"/>
        <v>220</v>
      </c>
      <c r="M115" s="7">
        <f t="shared" si="6"/>
        <v>198</v>
      </c>
      <c r="N115" s="7">
        <f t="shared" si="7"/>
        <v>176</v>
      </c>
    </row>
    <row r="116" spans="1:14" ht="13.5" customHeight="1" x14ac:dyDescent="0.15">
      <c r="A116" s="67"/>
      <c r="B116" s="59"/>
      <c r="C116" s="60"/>
      <c r="D116" s="3" t="s">
        <v>231</v>
      </c>
      <c r="E116" s="3" t="s">
        <v>201</v>
      </c>
      <c r="F116" s="64"/>
      <c r="G116" s="64"/>
      <c r="H116" s="4" t="s">
        <v>135</v>
      </c>
      <c r="I116" s="22">
        <v>315</v>
      </c>
      <c r="J116" s="22">
        <v>450</v>
      </c>
      <c r="K116" s="22">
        <f t="shared" si="5"/>
        <v>472.5</v>
      </c>
      <c r="L116" s="7">
        <f t="shared" si="8"/>
        <v>450</v>
      </c>
      <c r="M116" s="7">
        <f t="shared" si="6"/>
        <v>405</v>
      </c>
      <c r="N116" s="7">
        <f t="shared" si="7"/>
        <v>360</v>
      </c>
    </row>
    <row r="117" spans="1:14" ht="13.5" customHeight="1" x14ac:dyDescent="0.15">
      <c r="A117" s="67"/>
      <c r="B117" s="59"/>
      <c r="C117" s="60"/>
      <c r="D117" s="3" t="s">
        <v>232</v>
      </c>
      <c r="E117" s="3" t="s">
        <v>200</v>
      </c>
      <c r="F117" s="64"/>
      <c r="G117" s="64"/>
      <c r="H117" s="4" t="s">
        <v>109</v>
      </c>
      <c r="I117" s="22">
        <v>48</v>
      </c>
      <c r="J117" s="22">
        <v>92</v>
      </c>
      <c r="K117" s="22">
        <f t="shared" si="5"/>
        <v>96.600000000000009</v>
      </c>
      <c r="L117" s="7">
        <f t="shared" si="8"/>
        <v>92</v>
      </c>
      <c r="M117" s="7">
        <f t="shared" si="6"/>
        <v>82.8</v>
      </c>
      <c r="N117" s="7">
        <f t="shared" si="7"/>
        <v>73.600000000000009</v>
      </c>
    </row>
    <row r="118" spans="1:14" ht="13.5" customHeight="1" x14ac:dyDescent="0.15">
      <c r="A118" s="67"/>
      <c r="B118" s="59"/>
      <c r="C118" s="60"/>
      <c r="D118" s="3" t="s">
        <v>232</v>
      </c>
      <c r="E118" s="3" t="s">
        <v>227</v>
      </c>
      <c r="F118" s="64"/>
      <c r="G118" s="64"/>
      <c r="H118" s="4" t="s">
        <v>141</v>
      </c>
      <c r="I118" s="22">
        <v>124.02000000000001</v>
      </c>
      <c r="J118" s="22">
        <v>210</v>
      </c>
      <c r="K118" s="22">
        <f t="shared" si="5"/>
        <v>220.5</v>
      </c>
      <c r="L118" s="7">
        <f t="shared" si="8"/>
        <v>210</v>
      </c>
      <c r="M118" s="7">
        <f t="shared" si="6"/>
        <v>189</v>
      </c>
      <c r="N118" s="7">
        <f t="shared" si="7"/>
        <v>168</v>
      </c>
    </row>
    <row r="119" spans="1:14" ht="13.5" customHeight="1" x14ac:dyDescent="0.15">
      <c r="A119" s="67"/>
      <c r="B119" s="59"/>
      <c r="C119" s="60"/>
      <c r="D119" s="3" t="s">
        <v>232</v>
      </c>
      <c r="E119" s="3" t="s">
        <v>201</v>
      </c>
      <c r="F119" s="64"/>
      <c r="G119" s="64"/>
      <c r="H119" s="4" t="s">
        <v>135</v>
      </c>
      <c r="I119" s="22">
        <v>305</v>
      </c>
      <c r="J119" s="22">
        <v>435</v>
      </c>
      <c r="K119" s="22">
        <f t="shared" si="5"/>
        <v>456.75</v>
      </c>
      <c r="L119" s="7">
        <f t="shared" si="8"/>
        <v>435</v>
      </c>
      <c r="M119" s="7">
        <f t="shared" si="6"/>
        <v>391.5</v>
      </c>
      <c r="N119" s="7">
        <f t="shared" si="7"/>
        <v>348</v>
      </c>
    </row>
    <row r="120" spans="1:14" ht="13.5" customHeight="1" x14ac:dyDescent="0.15">
      <c r="A120" s="67"/>
      <c r="B120" s="59"/>
      <c r="C120" s="60"/>
      <c r="D120" s="3" t="s">
        <v>233</v>
      </c>
      <c r="E120" s="3" t="s">
        <v>200</v>
      </c>
      <c r="F120" s="64"/>
      <c r="G120" s="64"/>
      <c r="H120" s="4" t="s">
        <v>109</v>
      </c>
      <c r="I120" s="22">
        <v>48</v>
      </c>
      <c r="J120" s="22">
        <v>92</v>
      </c>
      <c r="K120" s="22">
        <f t="shared" si="5"/>
        <v>96.600000000000009</v>
      </c>
      <c r="L120" s="7">
        <f t="shared" si="8"/>
        <v>92</v>
      </c>
      <c r="M120" s="7">
        <f t="shared" si="6"/>
        <v>82.8</v>
      </c>
      <c r="N120" s="7">
        <f t="shared" si="7"/>
        <v>73.600000000000009</v>
      </c>
    </row>
    <row r="121" spans="1:14" ht="13.5" customHeight="1" x14ac:dyDescent="0.15">
      <c r="A121" s="67"/>
      <c r="B121" s="59"/>
      <c r="C121" s="60"/>
      <c r="D121" s="3" t="s">
        <v>233</v>
      </c>
      <c r="E121" s="3" t="s">
        <v>227</v>
      </c>
      <c r="F121" s="64"/>
      <c r="G121" s="64"/>
      <c r="H121" s="4" t="s">
        <v>141</v>
      </c>
      <c r="I121" s="22">
        <v>124.02000000000001</v>
      </c>
      <c r="J121" s="22">
        <v>210</v>
      </c>
      <c r="K121" s="22">
        <f t="shared" si="5"/>
        <v>220.5</v>
      </c>
      <c r="L121" s="7">
        <f t="shared" si="8"/>
        <v>210</v>
      </c>
      <c r="M121" s="7">
        <f t="shared" si="6"/>
        <v>189</v>
      </c>
      <c r="N121" s="7">
        <f t="shared" si="7"/>
        <v>168</v>
      </c>
    </row>
    <row r="122" spans="1:14" ht="12" customHeight="1" x14ac:dyDescent="0.15">
      <c r="A122" s="67"/>
      <c r="B122" s="61"/>
      <c r="C122" s="62"/>
      <c r="D122" s="3" t="s">
        <v>233</v>
      </c>
      <c r="E122" s="3" t="s">
        <v>201</v>
      </c>
      <c r="F122" s="65"/>
      <c r="G122" s="65"/>
      <c r="H122" s="4" t="s">
        <v>135</v>
      </c>
      <c r="I122" s="22">
        <v>305</v>
      </c>
      <c r="J122" s="22">
        <v>435</v>
      </c>
      <c r="K122" s="22">
        <f t="shared" si="5"/>
        <v>456.75</v>
      </c>
      <c r="L122" s="7">
        <f t="shared" si="8"/>
        <v>435</v>
      </c>
      <c r="M122" s="7">
        <f t="shared" si="6"/>
        <v>391.5</v>
      </c>
      <c r="N122" s="7">
        <f t="shared" si="7"/>
        <v>348</v>
      </c>
    </row>
    <row r="123" spans="1:14" ht="13.5" customHeight="1" x14ac:dyDescent="0.15">
      <c r="A123" s="67"/>
      <c r="B123" s="55" t="s">
        <v>234</v>
      </c>
      <c r="C123" s="55" t="s">
        <v>235</v>
      </c>
      <c r="D123" s="3" t="s">
        <v>236</v>
      </c>
      <c r="E123" s="3" t="s">
        <v>237</v>
      </c>
      <c r="F123" s="56" t="s">
        <v>14</v>
      </c>
      <c r="G123" s="56" t="s">
        <v>15</v>
      </c>
      <c r="H123" s="4" t="s">
        <v>141</v>
      </c>
      <c r="I123" s="25">
        <v>130</v>
      </c>
      <c r="J123" s="25">
        <v>225</v>
      </c>
      <c r="K123" s="21"/>
      <c r="L123" s="5"/>
      <c r="M123" s="5"/>
      <c r="N123" s="5"/>
    </row>
    <row r="124" spans="1:14" ht="13.5" customHeight="1" x14ac:dyDescent="0.15">
      <c r="A124" s="67"/>
      <c r="B124" s="55"/>
      <c r="C124" s="55"/>
      <c r="D124" s="3" t="s">
        <v>236</v>
      </c>
      <c r="E124" s="3" t="s">
        <v>133</v>
      </c>
      <c r="F124" s="48"/>
      <c r="G124" s="48"/>
      <c r="H124" s="4" t="s">
        <v>195</v>
      </c>
      <c r="I124" s="25">
        <v>430</v>
      </c>
      <c r="J124" s="25">
        <v>640</v>
      </c>
      <c r="K124" s="21"/>
      <c r="L124" s="5"/>
      <c r="M124" s="5"/>
      <c r="N124" s="5"/>
    </row>
    <row r="125" spans="1:14" ht="13.5" customHeight="1" x14ac:dyDescent="0.15">
      <c r="A125" s="67"/>
      <c r="B125" s="55"/>
      <c r="C125" s="55"/>
      <c r="D125" s="3" t="s">
        <v>238</v>
      </c>
      <c r="E125" s="3" t="s">
        <v>237</v>
      </c>
      <c r="F125" s="48"/>
      <c r="G125" s="48"/>
      <c r="H125" s="4" t="s">
        <v>141</v>
      </c>
      <c r="I125" s="25">
        <v>133</v>
      </c>
      <c r="J125" s="25">
        <v>240</v>
      </c>
      <c r="K125" s="21"/>
      <c r="L125" s="5"/>
      <c r="M125" s="5"/>
      <c r="N125" s="5"/>
    </row>
    <row r="126" spans="1:14" ht="13.5" customHeight="1" x14ac:dyDescent="0.15">
      <c r="A126" s="67"/>
      <c r="B126" s="55"/>
      <c r="C126" s="55"/>
      <c r="D126" s="3" t="s">
        <v>238</v>
      </c>
      <c r="E126" s="3" t="s">
        <v>133</v>
      </c>
      <c r="F126" s="48"/>
      <c r="G126" s="48"/>
      <c r="H126" s="4" t="s">
        <v>195</v>
      </c>
      <c r="I126" s="25">
        <v>450</v>
      </c>
      <c r="J126" s="25">
        <v>660</v>
      </c>
      <c r="K126" s="21"/>
      <c r="L126" s="5"/>
      <c r="M126" s="5"/>
      <c r="N126" s="5"/>
    </row>
    <row r="127" spans="1:14" ht="12.95" customHeight="1" x14ac:dyDescent="0.15">
      <c r="A127" s="67"/>
      <c r="B127" s="55"/>
      <c r="C127" s="55"/>
      <c r="D127" s="3" t="s">
        <v>239</v>
      </c>
      <c r="E127" s="3" t="s">
        <v>240</v>
      </c>
      <c r="F127" s="48"/>
      <c r="G127" s="48"/>
      <c r="H127" s="4" t="s">
        <v>109</v>
      </c>
      <c r="I127" s="28">
        <v>28</v>
      </c>
      <c r="J127" s="28">
        <v>52</v>
      </c>
      <c r="K127" s="21"/>
      <c r="L127" s="5"/>
      <c r="M127" s="5"/>
      <c r="N127" s="5"/>
    </row>
    <row r="128" spans="1:14" ht="13.5" customHeight="1" x14ac:dyDescent="0.15">
      <c r="A128" s="67"/>
      <c r="B128" s="55"/>
      <c r="C128" s="55"/>
      <c r="D128" s="3" t="s">
        <v>239</v>
      </c>
      <c r="E128" s="3" t="s">
        <v>237</v>
      </c>
      <c r="F128" s="48"/>
      <c r="G128" s="48"/>
      <c r="H128" s="4" t="s">
        <v>141</v>
      </c>
      <c r="I128" s="22">
        <v>135</v>
      </c>
      <c r="J128" s="22">
        <v>240</v>
      </c>
      <c r="K128" s="21"/>
      <c r="L128" s="5"/>
      <c r="M128" s="5"/>
      <c r="N128" s="5"/>
    </row>
    <row r="129" spans="1:14" ht="13.5" customHeight="1" x14ac:dyDescent="0.15">
      <c r="A129" s="67"/>
      <c r="B129" s="55"/>
      <c r="C129" s="55"/>
      <c r="D129" s="3" t="s">
        <v>239</v>
      </c>
      <c r="E129" s="3" t="s">
        <v>201</v>
      </c>
      <c r="F129" s="48"/>
      <c r="G129" s="48"/>
      <c r="H129" s="4" t="s">
        <v>202</v>
      </c>
      <c r="I129" s="22">
        <v>350</v>
      </c>
      <c r="J129" s="22">
        <v>515</v>
      </c>
      <c r="K129" s="21"/>
      <c r="L129" s="5"/>
      <c r="M129" s="5"/>
      <c r="N129" s="5"/>
    </row>
    <row r="130" spans="1:14" ht="13.5" customHeight="1" x14ac:dyDescent="0.15">
      <c r="A130" s="67"/>
      <c r="B130" s="55"/>
      <c r="C130" s="55"/>
      <c r="D130" s="3" t="s">
        <v>241</v>
      </c>
      <c r="E130" s="3" t="s">
        <v>240</v>
      </c>
      <c r="F130" s="48"/>
      <c r="G130" s="48"/>
      <c r="H130" s="4" t="s">
        <v>109</v>
      </c>
      <c r="I130" s="28">
        <v>28</v>
      </c>
      <c r="J130" s="28">
        <v>52</v>
      </c>
      <c r="K130" s="21"/>
      <c r="L130" s="5"/>
      <c r="M130" s="5"/>
      <c r="N130" s="5"/>
    </row>
    <row r="131" spans="1:14" ht="13.5" customHeight="1" x14ac:dyDescent="0.15">
      <c r="A131" s="67"/>
      <c r="B131" s="55"/>
      <c r="C131" s="55"/>
      <c r="D131" s="3" t="s">
        <v>241</v>
      </c>
      <c r="E131" s="3" t="s">
        <v>237</v>
      </c>
      <c r="F131" s="48"/>
      <c r="G131" s="48"/>
      <c r="H131" s="4" t="s">
        <v>141</v>
      </c>
      <c r="I131" s="22">
        <v>138</v>
      </c>
      <c r="J131" s="22">
        <v>250</v>
      </c>
      <c r="K131" s="21"/>
      <c r="L131" s="5"/>
      <c r="M131" s="5"/>
      <c r="N131" s="5"/>
    </row>
    <row r="132" spans="1:14" ht="13.5" customHeight="1" x14ac:dyDescent="0.15">
      <c r="A132" s="67"/>
      <c r="B132" s="55"/>
      <c r="C132" s="55"/>
      <c r="D132" s="3" t="s">
        <v>241</v>
      </c>
      <c r="E132" s="3" t="s">
        <v>201</v>
      </c>
      <c r="F132" s="48"/>
      <c r="G132" s="48"/>
      <c r="H132" s="4" t="s">
        <v>202</v>
      </c>
      <c r="I132" s="22">
        <v>360</v>
      </c>
      <c r="J132" s="22">
        <v>535</v>
      </c>
      <c r="K132" s="21"/>
      <c r="L132" s="5"/>
      <c r="M132" s="5"/>
      <c r="N132" s="5"/>
    </row>
    <row r="133" spans="1:14" ht="13.5" customHeight="1" x14ac:dyDescent="0.15">
      <c r="A133" s="67"/>
      <c r="B133" s="55"/>
      <c r="C133" s="55"/>
      <c r="D133" s="3" t="s">
        <v>242</v>
      </c>
      <c r="E133" s="3" t="s">
        <v>237</v>
      </c>
      <c r="F133" s="48"/>
      <c r="G133" s="48"/>
      <c r="H133" s="4" t="s">
        <v>141</v>
      </c>
      <c r="I133" s="25">
        <v>130</v>
      </c>
      <c r="J133" s="25">
        <v>225</v>
      </c>
      <c r="K133" s="21"/>
      <c r="L133" s="5"/>
      <c r="M133" s="5"/>
      <c r="N133" s="5"/>
    </row>
    <row r="134" spans="1:14" ht="13.5" customHeight="1" x14ac:dyDescent="0.15">
      <c r="A134" s="67"/>
      <c r="B134" s="55"/>
      <c r="C134" s="55"/>
      <c r="D134" s="3" t="s">
        <v>242</v>
      </c>
      <c r="E134" s="3" t="s">
        <v>133</v>
      </c>
      <c r="F134" s="48"/>
      <c r="G134" s="48"/>
      <c r="H134" s="4" t="s">
        <v>195</v>
      </c>
      <c r="I134" s="25">
        <v>430</v>
      </c>
      <c r="J134" s="25">
        <v>640</v>
      </c>
      <c r="K134" s="21"/>
      <c r="L134" s="5"/>
      <c r="M134" s="5"/>
      <c r="N134" s="5"/>
    </row>
    <row r="135" spans="1:14" ht="13.5" customHeight="1" x14ac:dyDescent="0.15">
      <c r="A135" s="67"/>
      <c r="B135" s="55"/>
      <c r="C135" s="55"/>
      <c r="D135" s="3" t="s">
        <v>243</v>
      </c>
      <c r="E135" s="3" t="s">
        <v>237</v>
      </c>
      <c r="F135" s="48"/>
      <c r="G135" s="48"/>
      <c r="H135" s="4" t="s">
        <v>141</v>
      </c>
      <c r="I135" s="25">
        <v>133</v>
      </c>
      <c r="J135" s="25">
        <v>240</v>
      </c>
      <c r="K135" s="21"/>
      <c r="L135" s="5"/>
      <c r="M135" s="5"/>
      <c r="N135" s="5"/>
    </row>
    <row r="136" spans="1:14" ht="13.5" customHeight="1" x14ac:dyDescent="0.15">
      <c r="A136" s="67"/>
      <c r="B136" s="55"/>
      <c r="C136" s="55"/>
      <c r="D136" s="3" t="s">
        <v>243</v>
      </c>
      <c r="E136" s="3" t="s">
        <v>133</v>
      </c>
      <c r="F136" s="48"/>
      <c r="G136" s="48"/>
      <c r="H136" s="4" t="s">
        <v>195</v>
      </c>
      <c r="I136" s="25">
        <v>450</v>
      </c>
      <c r="J136" s="25">
        <v>660</v>
      </c>
      <c r="K136" s="21"/>
      <c r="L136" s="5"/>
      <c r="M136" s="5"/>
      <c r="N136" s="5"/>
    </row>
    <row r="137" spans="1:14" ht="13.5" customHeight="1" x14ac:dyDescent="0.15">
      <c r="A137" s="67"/>
      <c r="B137" s="55"/>
      <c r="C137" s="55"/>
      <c r="D137" s="3" t="s">
        <v>244</v>
      </c>
      <c r="E137" s="3" t="s">
        <v>240</v>
      </c>
      <c r="F137" s="48"/>
      <c r="G137" s="48"/>
      <c r="H137" s="4" t="s">
        <v>109</v>
      </c>
      <c r="I137" s="28">
        <v>28</v>
      </c>
      <c r="J137" s="28">
        <v>52</v>
      </c>
      <c r="K137" s="21"/>
      <c r="L137" s="5"/>
      <c r="M137" s="5"/>
      <c r="N137" s="5"/>
    </row>
    <row r="138" spans="1:14" ht="13.5" customHeight="1" x14ac:dyDescent="0.15">
      <c r="A138" s="67"/>
      <c r="B138" s="55"/>
      <c r="C138" s="55"/>
      <c r="D138" s="3" t="s">
        <v>244</v>
      </c>
      <c r="E138" s="3" t="s">
        <v>237</v>
      </c>
      <c r="F138" s="48"/>
      <c r="G138" s="48"/>
      <c r="H138" s="4" t="s">
        <v>141</v>
      </c>
      <c r="I138" s="22">
        <v>135</v>
      </c>
      <c r="J138" s="22">
        <v>240</v>
      </c>
      <c r="K138" s="21"/>
      <c r="L138" s="5"/>
      <c r="M138" s="5"/>
      <c r="N138" s="5"/>
    </row>
    <row r="139" spans="1:14" ht="13.5" customHeight="1" x14ac:dyDescent="0.15">
      <c r="A139" s="67"/>
      <c r="B139" s="55"/>
      <c r="C139" s="55"/>
      <c r="D139" s="3" t="s">
        <v>244</v>
      </c>
      <c r="E139" s="3" t="s">
        <v>201</v>
      </c>
      <c r="F139" s="48"/>
      <c r="G139" s="48"/>
      <c r="H139" s="4" t="s">
        <v>202</v>
      </c>
      <c r="I139" s="22">
        <v>350</v>
      </c>
      <c r="J139" s="22">
        <v>515</v>
      </c>
      <c r="K139" s="21"/>
      <c r="L139" s="5"/>
      <c r="M139" s="5"/>
      <c r="N139" s="5"/>
    </row>
    <row r="140" spans="1:14" ht="13.5" customHeight="1" x14ac:dyDescent="0.15">
      <c r="A140" s="67"/>
      <c r="B140" s="55"/>
      <c r="C140" s="55"/>
      <c r="D140" s="3" t="s">
        <v>245</v>
      </c>
      <c r="E140" s="3" t="s">
        <v>240</v>
      </c>
      <c r="F140" s="48"/>
      <c r="G140" s="48"/>
      <c r="H140" s="4" t="s">
        <v>109</v>
      </c>
      <c r="I140" s="28">
        <v>28</v>
      </c>
      <c r="J140" s="28">
        <v>52</v>
      </c>
      <c r="K140" s="21"/>
      <c r="L140" s="5"/>
      <c r="M140" s="5"/>
      <c r="N140" s="5"/>
    </row>
    <row r="141" spans="1:14" ht="13.5" customHeight="1" x14ac:dyDescent="0.15">
      <c r="A141" s="67"/>
      <c r="B141" s="55"/>
      <c r="C141" s="55"/>
      <c r="D141" s="3" t="s">
        <v>245</v>
      </c>
      <c r="E141" s="3" t="s">
        <v>237</v>
      </c>
      <c r="F141" s="48"/>
      <c r="G141" s="48"/>
      <c r="H141" s="4" t="s">
        <v>141</v>
      </c>
      <c r="I141" s="22">
        <v>138</v>
      </c>
      <c r="J141" s="22">
        <v>250</v>
      </c>
      <c r="K141" s="21"/>
      <c r="L141" s="5"/>
      <c r="M141" s="5"/>
      <c r="N141" s="5"/>
    </row>
    <row r="142" spans="1:14" ht="13.5" customHeight="1" x14ac:dyDescent="0.15">
      <c r="A142" s="67"/>
      <c r="B142" s="55"/>
      <c r="C142" s="55"/>
      <c r="D142" s="3" t="s">
        <v>245</v>
      </c>
      <c r="E142" s="3" t="s">
        <v>201</v>
      </c>
      <c r="F142" s="48"/>
      <c r="G142" s="48"/>
      <c r="H142" s="4" t="s">
        <v>202</v>
      </c>
      <c r="I142" s="22">
        <v>360</v>
      </c>
      <c r="J142" s="22">
        <v>535</v>
      </c>
      <c r="K142" s="21"/>
      <c r="L142" s="5"/>
      <c r="M142" s="5"/>
      <c r="N142" s="5"/>
    </row>
    <row r="143" spans="1:14" ht="13.5" customHeight="1" x14ac:dyDescent="0.15">
      <c r="A143" s="67"/>
      <c r="B143" s="55"/>
      <c r="C143" s="55"/>
      <c r="D143" s="3" t="s">
        <v>246</v>
      </c>
      <c r="E143" s="3" t="s">
        <v>237</v>
      </c>
      <c r="F143" s="48"/>
      <c r="G143" s="48"/>
      <c r="H143" s="4" t="s">
        <v>141</v>
      </c>
      <c r="I143" s="25">
        <v>130</v>
      </c>
      <c r="J143" s="25">
        <v>225</v>
      </c>
      <c r="K143" s="21"/>
      <c r="L143" s="5"/>
      <c r="M143" s="5"/>
      <c r="N143" s="5"/>
    </row>
    <row r="144" spans="1:14" ht="13.5" customHeight="1" x14ac:dyDescent="0.15">
      <c r="A144" s="67"/>
      <c r="B144" s="55"/>
      <c r="C144" s="55"/>
      <c r="D144" s="3" t="s">
        <v>246</v>
      </c>
      <c r="E144" s="3" t="s">
        <v>133</v>
      </c>
      <c r="F144" s="48"/>
      <c r="G144" s="48"/>
      <c r="H144" s="4" t="s">
        <v>195</v>
      </c>
      <c r="I144" s="25">
        <v>430</v>
      </c>
      <c r="J144" s="25">
        <v>640</v>
      </c>
      <c r="K144" s="21"/>
      <c r="L144" s="5"/>
      <c r="M144" s="5"/>
      <c r="N144" s="5"/>
    </row>
    <row r="145" spans="1:14" ht="13.5" customHeight="1" x14ac:dyDescent="0.15">
      <c r="A145" s="67"/>
      <c r="B145" s="55"/>
      <c r="C145" s="55"/>
      <c r="D145" s="3" t="s">
        <v>247</v>
      </c>
      <c r="E145" s="3" t="s">
        <v>237</v>
      </c>
      <c r="F145" s="48"/>
      <c r="G145" s="48"/>
      <c r="H145" s="4" t="s">
        <v>141</v>
      </c>
      <c r="I145" s="25">
        <v>133</v>
      </c>
      <c r="J145" s="25">
        <v>240</v>
      </c>
      <c r="K145" s="21"/>
      <c r="L145" s="5"/>
      <c r="M145" s="5"/>
      <c r="N145" s="5"/>
    </row>
    <row r="146" spans="1:14" ht="13.5" customHeight="1" x14ac:dyDescent="0.15">
      <c r="A146" s="67"/>
      <c r="B146" s="55"/>
      <c r="C146" s="55"/>
      <c r="D146" s="3" t="s">
        <v>247</v>
      </c>
      <c r="E146" s="3" t="s">
        <v>133</v>
      </c>
      <c r="F146" s="48"/>
      <c r="G146" s="48"/>
      <c r="H146" s="4" t="s">
        <v>195</v>
      </c>
      <c r="I146" s="25">
        <v>450</v>
      </c>
      <c r="J146" s="25">
        <v>660</v>
      </c>
      <c r="K146" s="21"/>
      <c r="L146" s="5"/>
      <c r="M146" s="5"/>
      <c r="N146" s="5"/>
    </row>
    <row r="147" spans="1:14" ht="13.5" customHeight="1" x14ac:dyDescent="0.15">
      <c r="A147" s="67"/>
      <c r="B147" s="55"/>
      <c r="C147" s="55"/>
      <c r="D147" s="3" t="s">
        <v>248</v>
      </c>
      <c r="E147" s="3" t="s">
        <v>240</v>
      </c>
      <c r="F147" s="48"/>
      <c r="G147" s="48"/>
      <c r="H147" s="4" t="s">
        <v>109</v>
      </c>
      <c r="I147" s="28">
        <v>28</v>
      </c>
      <c r="J147" s="28">
        <v>52</v>
      </c>
      <c r="K147" s="21"/>
      <c r="L147" s="5"/>
      <c r="M147" s="5"/>
      <c r="N147" s="5"/>
    </row>
    <row r="148" spans="1:14" ht="13.5" customHeight="1" x14ac:dyDescent="0.15">
      <c r="A148" s="67"/>
      <c r="B148" s="55"/>
      <c r="C148" s="55"/>
      <c r="D148" s="3" t="s">
        <v>248</v>
      </c>
      <c r="E148" s="3" t="s">
        <v>237</v>
      </c>
      <c r="F148" s="48"/>
      <c r="G148" s="48"/>
      <c r="H148" s="4" t="s">
        <v>141</v>
      </c>
      <c r="I148" s="22">
        <v>135</v>
      </c>
      <c r="J148" s="22">
        <v>240</v>
      </c>
      <c r="K148" s="21"/>
      <c r="L148" s="5"/>
      <c r="M148" s="5"/>
      <c r="N148" s="5"/>
    </row>
    <row r="149" spans="1:14" ht="13.5" customHeight="1" x14ac:dyDescent="0.15">
      <c r="A149" s="67"/>
      <c r="B149" s="55"/>
      <c r="C149" s="55"/>
      <c r="D149" s="3" t="s">
        <v>248</v>
      </c>
      <c r="E149" s="3" t="s">
        <v>201</v>
      </c>
      <c r="F149" s="48"/>
      <c r="G149" s="48"/>
      <c r="H149" s="4" t="s">
        <v>202</v>
      </c>
      <c r="I149" s="22">
        <v>350</v>
      </c>
      <c r="J149" s="22">
        <v>515</v>
      </c>
      <c r="K149" s="21"/>
      <c r="L149" s="5"/>
      <c r="M149" s="5"/>
      <c r="N149" s="5"/>
    </row>
    <row r="150" spans="1:14" ht="13.5" customHeight="1" x14ac:dyDescent="0.15">
      <c r="A150" s="67"/>
      <c r="B150" s="55"/>
      <c r="C150" s="55"/>
      <c r="D150" s="3" t="s">
        <v>249</v>
      </c>
      <c r="E150" s="3" t="s">
        <v>240</v>
      </c>
      <c r="F150" s="48"/>
      <c r="G150" s="48"/>
      <c r="H150" s="4" t="s">
        <v>109</v>
      </c>
      <c r="I150" s="28">
        <v>28</v>
      </c>
      <c r="J150" s="28">
        <v>52</v>
      </c>
      <c r="K150" s="21"/>
      <c r="L150" s="5"/>
      <c r="M150" s="5"/>
      <c r="N150" s="5"/>
    </row>
    <row r="151" spans="1:14" ht="13.5" customHeight="1" x14ac:dyDescent="0.15">
      <c r="A151" s="67"/>
      <c r="B151" s="55"/>
      <c r="C151" s="55"/>
      <c r="D151" s="3" t="s">
        <v>249</v>
      </c>
      <c r="E151" s="3" t="s">
        <v>237</v>
      </c>
      <c r="F151" s="48"/>
      <c r="G151" s="48"/>
      <c r="H151" s="4" t="s">
        <v>141</v>
      </c>
      <c r="I151" s="22">
        <v>138</v>
      </c>
      <c r="J151" s="22">
        <v>250</v>
      </c>
      <c r="K151" s="21"/>
      <c r="L151" s="5"/>
      <c r="M151" s="5"/>
      <c r="N151" s="5"/>
    </row>
    <row r="152" spans="1:14" ht="13.5" customHeight="1" x14ac:dyDescent="0.15">
      <c r="A152" s="67"/>
      <c r="B152" s="55"/>
      <c r="C152" s="55"/>
      <c r="D152" s="3" t="s">
        <v>249</v>
      </c>
      <c r="E152" s="3" t="s">
        <v>201</v>
      </c>
      <c r="F152" s="48"/>
      <c r="G152" s="48"/>
      <c r="H152" s="4" t="s">
        <v>202</v>
      </c>
      <c r="I152" s="22">
        <v>360</v>
      </c>
      <c r="J152" s="22">
        <v>535</v>
      </c>
      <c r="K152" s="21"/>
      <c r="L152" s="5"/>
      <c r="M152" s="5"/>
      <c r="N152" s="5"/>
    </row>
    <row r="153" spans="1:14" ht="13.5" customHeight="1" x14ac:dyDescent="0.15">
      <c r="A153" s="67"/>
      <c r="B153" s="55"/>
      <c r="C153" s="55" t="s">
        <v>250</v>
      </c>
      <c r="D153" s="6" t="s">
        <v>251</v>
      </c>
      <c r="E153" s="6" t="s">
        <v>206</v>
      </c>
      <c r="F153" s="48" t="s">
        <v>14</v>
      </c>
      <c r="G153" s="48" t="s">
        <v>15</v>
      </c>
      <c r="H153" s="4" t="s">
        <v>141</v>
      </c>
      <c r="I153" s="25">
        <v>100</v>
      </c>
      <c r="J153" s="25">
        <v>168</v>
      </c>
      <c r="K153" s="21"/>
      <c r="L153" s="7"/>
      <c r="M153" s="5"/>
      <c r="N153" s="5"/>
    </row>
    <row r="154" spans="1:14" ht="13.5" customHeight="1" x14ac:dyDescent="0.15">
      <c r="A154" s="67"/>
      <c r="B154" s="55"/>
      <c r="C154" s="55"/>
      <c r="D154" s="6" t="s">
        <v>251</v>
      </c>
      <c r="E154" s="6" t="s">
        <v>207</v>
      </c>
      <c r="F154" s="48"/>
      <c r="G154" s="48"/>
      <c r="H154" s="4" t="s">
        <v>195</v>
      </c>
      <c r="I154" s="25">
        <v>485</v>
      </c>
      <c r="J154" s="25">
        <v>710</v>
      </c>
      <c r="K154" s="21"/>
      <c r="L154" s="7"/>
      <c r="M154" s="5"/>
      <c r="N154" s="5"/>
    </row>
    <row r="155" spans="1:14" ht="13.5" customHeight="1" x14ac:dyDescent="0.15">
      <c r="A155" s="67"/>
      <c r="B155" s="55"/>
      <c r="C155" s="55"/>
      <c r="D155" s="6" t="s">
        <v>252</v>
      </c>
      <c r="E155" s="6" t="s">
        <v>206</v>
      </c>
      <c r="F155" s="48"/>
      <c r="G155" s="48"/>
      <c r="H155" s="4" t="s">
        <v>141</v>
      </c>
      <c r="I155" s="25">
        <v>102</v>
      </c>
      <c r="J155" s="25">
        <v>178</v>
      </c>
      <c r="K155" s="21"/>
      <c r="L155" s="7"/>
      <c r="M155" s="5"/>
      <c r="N155" s="5"/>
    </row>
    <row r="156" spans="1:14" ht="13.5" customHeight="1" x14ac:dyDescent="0.15">
      <c r="A156" s="67"/>
      <c r="B156" s="55"/>
      <c r="C156" s="55"/>
      <c r="D156" s="6" t="s">
        <v>252</v>
      </c>
      <c r="E156" s="6" t="s">
        <v>207</v>
      </c>
      <c r="F156" s="48"/>
      <c r="G156" s="48"/>
      <c r="H156" s="4" t="s">
        <v>195</v>
      </c>
      <c r="I156" s="25">
        <v>500</v>
      </c>
      <c r="J156" s="25">
        <v>730</v>
      </c>
      <c r="K156" s="21"/>
      <c r="L156" s="7"/>
      <c r="M156" s="5"/>
      <c r="N156" s="5"/>
    </row>
    <row r="157" spans="1:14" ht="13.5" customHeight="1" x14ac:dyDescent="0.15">
      <c r="A157" s="67"/>
      <c r="B157" s="55"/>
      <c r="C157" s="55"/>
      <c r="D157" s="6" t="s">
        <v>253</v>
      </c>
      <c r="E157" s="6" t="s">
        <v>212</v>
      </c>
      <c r="F157" s="48"/>
      <c r="G157" s="48"/>
      <c r="H157" s="4" t="s">
        <v>109</v>
      </c>
      <c r="I157" s="25">
        <v>60</v>
      </c>
      <c r="J157" s="25">
        <v>105</v>
      </c>
      <c r="K157" s="21"/>
      <c r="L157" s="7"/>
      <c r="M157" s="5"/>
      <c r="N157" s="5"/>
    </row>
    <row r="158" spans="1:14" ht="13.5" customHeight="1" x14ac:dyDescent="0.15">
      <c r="A158" s="67"/>
      <c r="B158" s="55"/>
      <c r="C158" s="55"/>
      <c r="D158" s="6" t="s">
        <v>253</v>
      </c>
      <c r="E158" s="6" t="s">
        <v>213</v>
      </c>
      <c r="F158" s="48"/>
      <c r="G158" s="48"/>
      <c r="H158" s="4" t="s">
        <v>202</v>
      </c>
      <c r="I158" s="25">
        <v>370</v>
      </c>
      <c r="J158" s="25">
        <v>560</v>
      </c>
      <c r="K158" s="21"/>
      <c r="L158" s="7"/>
      <c r="M158" s="5"/>
      <c r="N158" s="5"/>
    </row>
    <row r="159" spans="1:14" ht="13.5" customHeight="1" x14ac:dyDescent="0.15">
      <c r="A159" s="67"/>
      <c r="B159" s="55"/>
      <c r="C159" s="55"/>
      <c r="D159" s="6" t="s">
        <v>254</v>
      </c>
      <c r="E159" s="6" t="s">
        <v>212</v>
      </c>
      <c r="F159" s="48"/>
      <c r="G159" s="48"/>
      <c r="H159" s="4" t="s">
        <v>109</v>
      </c>
      <c r="I159" s="25">
        <v>62</v>
      </c>
      <c r="J159" s="25">
        <v>110</v>
      </c>
      <c r="K159" s="21"/>
      <c r="L159" s="7"/>
      <c r="M159" s="5"/>
      <c r="N159" s="5"/>
    </row>
    <row r="160" spans="1:14" ht="12" customHeight="1" x14ac:dyDescent="0.15">
      <c r="A160" s="67"/>
      <c r="B160" s="55"/>
      <c r="C160" s="55"/>
      <c r="D160" s="6" t="s">
        <v>254</v>
      </c>
      <c r="E160" s="6" t="s">
        <v>213</v>
      </c>
      <c r="F160" s="48"/>
      <c r="G160" s="48"/>
      <c r="H160" s="4" t="s">
        <v>202</v>
      </c>
      <c r="I160" s="25">
        <v>395</v>
      </c>
      <c r="J160" s="25">
        <v>590</v>
      </c>
      <c r="K160" s="21"/>
      <c r="L160" s="7"/>
      <c r="M160" s="5"/>
      <c r="N160" s="5"/>
    </row>
    <row r="161" spans="1:14" ht="12.75" customHeight="1" x14ac:dyDescent="0.15">
      <c r="A161" s="67"/>
      <c r="B161" s="55" t="s">
        <v>255</v>
      </c>
      <c r="C161" s="55"/>
      <c r="D161" s="3" t="s">
        <v>256</v>
      </c>
      <c r="E161" s="3" t="s">
        <v>133</v>
      </c>
      <c r="F161" s="56" t="s">
        <v>14</v>
      </c>
      <c r="G161" s="56" t="s">
        <v>15</v>
      </c>
      <c r="H161" s="4" t="s">
        <v>134</v>
      </c>
      <c r="I161" s="22">
        <v>355</v>
      </c>
      <c r="J161" s="22">
        <v>456.75</v>
      </c>
      <c r="K161" s="22">
        <f>J161*1.05</f>
        <v>479.58750000000003</v>
      </c>
      <c r="L161" s="7">
        <f>J161</f>
        <v>456.75</v>
      </c>
      <c r="M161" s="31">
        <f>J161*0.9</f>
        <v>411.07499999999999</v>
      </c>
      <c r="N161" s="32">
        <f>J161*0.8</f>
        <v>365.40000000000003</v>
      </c>
    </row>
    <row r="162" spans="1:14" ht="13.5" customHeight="1" x14ac:dyDescent="0.15">
      <c r="A162" s="67"/>
      <c r="B162" s="55"/>
      <c r="C162" s="55"/>
      <c r="D162" s="3" t="s">
        <v>257</v>
      </c>
      <c r="E162" s="3" t="s">
        <v>227</v>
      </c>
      <c r="F162" s="48"/>
      <c r="G162" s="48"/>
      <c r="H162" s="4" t="s">
        <v>141</v>
      </c>
      <c r="I162" s="28">
        <v>138</v>
      </c>
      <c r="J162" s="28">
        <v>205</v>
      </c>
      <c r="K162" s="22">
        <f t="shared" ref="K162:K170" si="9">J162*1.05</f>
        <v>215.25</v>
      </c>
      <c r="L162" s="7">
        <f t="shared" ref="L162:L170" si="10">J162</f>
        <v>205</v>
      </c>
      <c r="M162" s="31">
        <f t="shared" ref="M162:M170" si="11">J162*0.9</f>
        <v>184.5</v>
      </c>
      <c r="N162" s="32">
        <f t="shared" ref="N162:N170" si="12">J162*0.8</f>
        <v>164</v>
      </c>
    </row>
    <row r="163" spans="1:14" ht="13.5" customHeight="1" x14ac:dyDescent="0.15">
      <c r="A163" s="67"/>
      <c r="B163" s="55"/>
      <c r="C163" s="55"/>
      <c r="D163" s="3" t="s">
        <v>257</v>
      </c>
      <c r="E163" s="3" t="s">
        <v>258</v>
      </c>
      <c r="F163" s="48"/>
      <c r="G163" s="48"/>
      <c r="H163" s="4" t="s">
        <v>188</v>
      </c>
      <c r="I163" s="22">
        <v>440</v>
      </c>
      <c r="J163" s="22">
        <v>509.25</v>
      </c>
      <c r="K163" s="22">
        <f t="shared" si="9"/>
        <v>534.71249999999998</v>
      </c>
      <c r="L163" s="7">
        <f t="shared" si="10"/>
        <v>509.25</v>
      </c>
      <c r="M163" s="31">
        <f t="shared" si="11"/>
        <v>458.32499999999999</v>
      </c>
      <c r="N163" s="32">
        <f t="shared" si="12"/>
        <v>407.40000000000003</v>
      </c>
    </row>
    <row r="164" spans="1:14" ht="13.5" customHeight="1" x14ac:dyDescent="0.15">
      <c r="A164" s="67"/>
      <c r="B164" s="55"/>
      <c r="C164" s="55"/>
      <c r="D164" s="3" t="s">
        <v>259</v>
      </c>
      <c r="E164" s="3" t="s">
        <v>227</v>
      </c>
      <c r="F164" s="48"/>
      <c r="G164" s="48"/>
      <c r="H164" s="4" t="s">
        <v>141</v>
      </c>
      <c r="I164" s="28">
        <v>126</v>
      </c>
      <c r="J164" s="28">
        <v>185</v>
      </c>
      <c r="K164" s="22">
        <f t="shared" si="9"/>
        <v>194.25</v>
      </c>
      <c r="L164" s="7">
        <f t="shared" si="10"/>
        <v>185</v>
      </c>
      <c r="M164" s="31">
        <f t="shared" si="11"/>
        <v>166.5</v>
      </c>
      <c r="N164" s="32">
        <f t="shared" si="12"/>
        <v>148</v>
      </c>
    </row>
    <row r="165" spans="1:14" ht="13.5" customHeight="1" x14ac:dyDescent="0.15">
      <c r="A165" s="67"/>
      <c r="B165" s="55"/>
      <c r="C165" s="55"/>
      <c r="D165" s="3" t="s">
        <v>259</v>
      </c>
      <c r="E165" s="3" t="s">
        <v>258</v>
      </c>
      <c r="F165" s="48"/>
      <c r="G165" s="48"/>
      <c r="H165" s="4" t="s">
        <v>188</v>
      </c>
      <c r="I165" s="22">
        <v>395</v>
      </c>
      <c r="J165" s="22">
        <v>462</v>
      </c>
      <c r="K165" s="22">
        <f t="shared" si="9"/>
        <v>485.1</v>
      </c>
      <c r="L165" s="7">
        <f t="shared" si="10"/>
        <v>462</v>
      </c>
      <c r="M165" s="31">
        <f t="shared" si="11"/>
        <v>415.8</v>
      </c>
      <c r="N165" s="32">
        <f t="shared" si="12"/>
        <v>369.6</v>
      </c>
    </row>
    <row r="166" spans="1:14" ht="13.5" customHeight="1" x14ac:dyDescent="0.15">
      <c r="A166" s="67"/>
      <c r="B166" s="55"/>
      <c r="C166" s="55"/>
      <c r="D166" s="3" t="s">
        <v>260</v>
      </c>
      <c r="E166" s="3" t="s">
        <v>133</v>
      </c>
      <c r="F166" s="48"/>
      <c r="G166" s="48"/>
      <c r="H166" s="4" t="s">
        <v>134</v>
      </c>
      <c r="I166" s="22">
        <v>410</v>
      </c>
      <c r="J166" s="22">
        <v>480.90000000000003</v>
      </c>
      <c r="K166" s="22">
        <f t="shared" si="9"/>
        <v>504.94500000000005</v>
      </c>
      <c r="L166" s="7">
        <f t="shared" si="10"/>
        <v>480.90000000000003</v>
      </c>
      <c r="M166" s="31">
        <f t="shared" si="11"/>
        <v>432.81000000000006</v>
      </c>
      <c r="N166" s="32">
        <f t="shared" si="12"/>
        <v>384.72</v>
      </c>
    </row>
    <row r="167" spans="1:14" ht="13.5" customHeight="1" x14ac:dyDescent="0.15">
      <c r="A167" s="67"/>
      <c r="B167" s="55"/>
      <c r="C167" s="55"/>
      <c r="D167" s="3" t="s">
        <v>261</v>
      </c>
      <c r="E167" s="3" t="s">
        <v>227</v>
      </c>
      <c r="F167" s="48"/>
      <c r="G167" s="48"/>
      <c r="H167" s="4" t="s">
        <v>141</v>
      </c>
      <c r="I167" s="28">
        <v>142</v>
      </c>
      <c r="J167" s="28">
        <v>212</v>
      </c>
      <c r="K167" s="22">
        <f t="shared" si="9"/>
        <v>222.60000000000002</v>
      </c>
      <c r="L167" s="7">
        <f t="shared" si="10"/>
        <v>212</v>
      </c>
      <c r="M167" s="31">
        <f t="shared" si="11"/>
        <v>190.8</v>
      </c>
      <c r="N167" s="32">
        <f t="shared" si="12"/>
        <v>169.60000000000002</v>
      </c>
    </row>
    <row r="168" spans="1:14" ht="13.5" customHeight="1" x14ac:dyDescent="0.15">
      <c r="A168" s="67"/>
      <c r="B168" s="55"/>
      <c r="C168" s="55"/>
      <c r="D168" s="3" t="s">
        <v>261</v>
      </c>
      <c r="E168" s="3" t="s">
        <v>262</v>
      </c>
      <c r="F168" s="48"/>
      <c r="G168" s="48"/>
      <c r="H168" s="4" t="s">
        <v>134</v>
      </c>
      <c r="I168" s="22">
        <v>435</v>
      </c>
      <c r="J168" s="22">
        <v>509.25</v>
      </c>
      <c r="K168" s="22">
        <f t="shared" si="9"/>
        <v>534.71249999999998</v>
      </c>
      <c r="L168" s="7">
        <f t="shared" si="10"/>
        <v>509.25</v>
      </c>
      <c r="M168" s="31">
        <f t="shared" si="11"/>
        <v>458.32499999999999</v>
      </c>
      <c r="N168" s="32">
        <f t="shared" si="12"/>
        <v>407.40000000000003</v>
      </c>
    </row>
    <row r="169" spans="1:14" ht="13.5" customHeight="1" x14ac:dyDescent="0.15">
      <c r="A169" s="67"/>
      <c r="B169" s="55"/>
      <c r="C169" s="55"/>
      <c r="D169" s="3" t="s">
        <v>263</v>
      </c>
      <c r="E169" s="3" t="s">
        <v>227</v>
      </c>
      <c r="F169" s="48"/>
      <c r="G169" s="48"/>
      <c r="H169" s="4" t="s">
        <v>141</v>
      </c>
      <c r="I169" s="28">
        <v>138</v>
      </c>
      <c r="J169" s="28">
        <v>205</v>
      </c>
      <c r="K169" s="22">
        <f t="shared" si="9"/>
        <v>215.25</v>
      </c>
      <c r="L169" s="7">
        <f t="shared" si="10"/>
        <v>205</v>
      </c>
      <c r="M169" s="31">
        <f t="shared" si="11"/>
        <v>184.5</v>
      </c>
      <c r="N169" s="32">
        <f t="shared" si="12"/>
        <v>164</v>
      </c>
    </row>
    <row r="170" spans="1:14" ht="13.5" customHeight="1" x14ac:dyDescent="0.15">
      <c r="A170" s="67"/>
      <c r="B170" s="55"/>
      <c r="C170" s="55"/>
      <c r="D170" s="3" t="s">
        <v>263</v>
      </c>
      <c r="E170" s="3" t="s">
        <v>262</v>
      </c>
      <c r="F170" s="48"/>
      <c r="G170" s="48"/>
      <c r="H170" s="4" t="s">
        <v>134</v>
      </c>
      <c r="I170" s="22">
        <v>395</v>
      </c>
      <c r="J170" s="22">
        <v>462</v>
      </c>
      <c r="K170" s="22">
        <f t="shared" si="9"/>
        <v>485.1</v>
      </c>
      <c r="L170" s="7">
        <f t="shared" si="10"/>
        <v>462</v>
      </c>
      <c r="M170" s="31">
        <f t="shared" si="11"/>
        <v>415.8</v>
      </c>
      <c r="N170" s="32">
        <f t="shared" si="12"/>
        <v>369.6</v>
      </c>
    </row>
    <row r="171" spans="1:14" ht="13.5" customHeight="1" x14ac:dyDescent="0.15"/>
    <row r="172" spans="1:14" ht="13.5" customHeight="1" x14ac:dyDescent="0.15"/>
    <row r="173" spans="1:14" ht="13.5" customHeight="1" x14ac:dyDescent="0.15"/>
    <row r="174" spans="1:14" ht="13.5" customHeight="1" x14ac:dyDescent="0.15"/>
    <row r="175" spans="1:14" ht="13.5" customHeight="1" x14ac:dyDescent="0.15"/>
    <row r="176" spans="1:14" ht="13.5" customHeight="1" x14ac:dyDescent="0.15"/>
  </sheetData>
  <mergeCells count="54">
    <mergeCell ref="I2:I3"/>
    <mergeCell ref="J2:J3"/>
    <mergeCell ref="A2:A3"/>
    <mergeCell ref="B2:C3"/>
    <mergeCell ref="D2:D3"/>
    <mergeCell ref="E2:E3"/>
    <mergeCell ref="F2:F3"/>
    <mergeCell ref="G2:G3"/>
    <mergeCell ref="H2:H3"/>
    <mergeCell ref="A1:N1"/>
    <mergeCell ref="A4:A170"/>
    <mergeCell ref="B4:C19"/>
    <mergeCell ref="F4:F19"/>
    <mergeCell ref="G4:G19"/>
    <mergeCell ref="B36:C55"/>
    <mergeCell ref="F36:F55"/>
    <mergeCell ref="G36:G55"/>
    <mergeCell ref="G24:G35"/>
    <mergeCell ref="M2:M3"/>
    <mergeCell ref="N2:N3"/>
    <mergeCell ref="K2:K3"/>
    <mergeCell ref="L2:L3"/>
    <mergeCell ref="B20:B35"/>
    <mergeCell ref="C20:C23"/>
    <mergeCell ref="F20:F23"/>
    <mergeCell ref="G20:G23"/>
    <mergeCell ref="C24:C35"/>
    <mergeCell ref="F24:F35"/>
    <mergeCell ref="F56:F73"/>
    <mergeCell ref="G56:G73"/>
    <mergeCell ref="B56:C73"/>
    <mergeCell ref="B74:B99"/>
    <mergeCell ref="C74:C85"/>
    <mergeCell ref="F74:F85"/>
    <mergeCell ref="G74:G85"/>
    <mergeCell ref="B161:C170"/>
    <mergeCell ref="F161:F170"/>
    <mergeCell ref="G161:G170"/>
    <mergeCell ref="B100:C122"/>
    <mergeCell ref="F100:F122"/>
    <mergeCell ref="G100:G122"/>
    <mergeCell ref="B123:B160"/>
    <mergeCell ref="C123:C152"/>
    <mergeCell ref="F123:F152"/>
    <mergeCell ref="G123:G152"/>
    <mergeCell ref="C153:C160"/>
    <mergeCell ref="F153:F160"/>
    <mergeCell ref="G153:G160"/>
    <mergeCell ref="C86:C97"/>
    <mergeCell ref="F86:F97"/>
    <mergeCell ref="G86:G97"/>
    <mergeCell ref="C98:C99"/>
    <mergeCell ref="F98:F99"/>
    <mergeCell ref="G98:G99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80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H10" sqref="H10"/>
    </sheetView>
  </sheetViews>
  <sheetFormatPr defaultColWidth="8.25" defaultRowHeight="13.5" x14ac:dyDescent="0.15"/>
  <cols>
    <col min="1" max="1" width="6.375" style="18" customWidth="1"/>
    <col min="2" max="3" width="4.875" style="18" customWidth="1"/>
    <col min="4" max="4" width="31.375" customWidth="1"/>
    <col min="5" max="5" width="9.75" bestFit="1" customWidth="1"/>
    <col min="6" max="6" width="3.75" customWidth="1"/>
    <col min="7" max="7" width="5.75" customWidth="1"/>
    <col min="8" max="8" width="6.375" customWidth="1"/>
    <col min="9" max="9" width="6.5" style="30" customWidth="1"/>
    <col min="10" max="10" width="6.375" style="30" customWidth="1"/>
    <col min="11" max="11" width="7.5" style="20" customWidth="1"/>
    <col min="12" max="13" width="5.5" style="20" customWidth="1"/>
    <col min="14" max="14" width="4.875" style="20" customWidth="1"/>
  </cols>
  <sheetData>
    <row r="1" spans="1:14" ht="33" customHeight="1" x14ac:dyDescent="0.15">
      <c r="A1" s="66" t="s">
        <v>264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s="2" customFormat="1" ht="49.5" customHeight="1" x14ac:dyDescent="0.15">
      <c r="A2" s="74" t="s">
        <v>1</v>
      </c>
      <c r="B2" s="74" t="s">
        <v>2</v>
      </c>
      <c r="C2" s="74"/>
      <c r="D2" s="74" t="s">
        <v>3</v>
      </c>
      <c r="E2" s="74" t="s">
        <v>4</v>
      </c>
      <c r="F2" s="74" t="s">
        <v>5</v>
      </c>
      <c r="G2" s="74" t="s">
        <v>6</v>
      </c>
      <c r="H2" s="74" t="s">
        <v>7</v>
      </c>
      <c r="I2" s="72" t="s">
        <v>8</v>
      </c>
      <c r="J2" s="72" t="s">
        <v>9</v>
      </c>
      <c r="K2" s="68" t="s">
        <v>112</v>
      </c>
      <c r="L2" s="71" t="s">
        <v>113</v>
      </c>
      <c r="M2" s="68" t="s">
        <v>114</v>
      </c>
      <c r="N2" s="68" t="s">
        <v>115</v>
      </c>
    </row>
    <row r="3" spans="1:14" s="2" customFormat="1" ht="45.95" customHeight="1" x14ac:dyDescent="0.15">
      <c r="A3" s="74"/>
      <c r="B3" s="74"/>
      <c r="C3" s="74"/>
      <c r="D3" s="74"/>
      <c r="E3" s="74"/>
      <c r="F3" s="74"/>
      <c r="G3" s="74"/>
      <c r="H3" s="74"/>
      <c r="I3" s="73"/>
      <c r="J3" s="73"/>
      <c r="K3" s="70"/>
      <c r="L3" s="71"/>
      <c r="M3" s="69"/>
      <c r="N3" s="69"/>
    </row>
    <row r="4" spans="1:14" ht="13.5" customHeight="1" x14ac:dyDescent="0.15">
      <c r="A4" s="82" t="s">
        <v>265</v>
      </c>
      <c r="B4" s="55" t="s">
        <v>266</v>
      </c>
      <c r="C4" s="55"/>
      <c r="D4" s="3" t="s">
        <v>267</v>
      </c>
      <c r="E4" s="3" t="s">
        <v>268</v>
      </c>
      <c r="F4" s="83" t="s">
        <v>269</v>
      </c>
      <c r="G4" s="83" t="s">
        <v>48</v>
      </c>
      <c r="H4" s="4" t="s">
        <v>43</v>
      </c>
      <c r="I4" s="22">
        <v>106</v>
      </c>
      <c r="J4" s="22">
        <v>170</v>
      </c>
      <c r="K4" s="22">
        <v>178.5</v>
      </c>
      <c r="L4" s="7">
        <v>170</v>
      </c>
      <c r="M4" s="7">
        <v>153</v>
      </c>
      <c r="N4" s="7">
        <v>136</v>
      </c>
    </row>
    <row r="5" spans="1:14" ht="13.5" customHeight="1" x14ac:dyDescent="0.15">
      <c r="A5" s="82"/>
      <c r="B5" s="55"/>
      <c r="C5" s="55"/>
      <c r="D5" s="3" t="s">
        <v>267</v>
      </c>
      <c r="E5" s="3" t="s">
        <v>270</v>
      </c>
      <c r="F5" s="84"/>
      <c r="G5" s="84"/>
      <c r="H5" s="4" t="s">
        <v>271</v>
      </c>
      <c r="I5" s="22">
        <v>260</v>
      </c>
      <c r="J5" s="22">
        <v>380</v>
      </c>
      <c r="K5" s="22">
        <v>399</v>
      </c>
      <c r="L5" s="7">
        <v>380</v>
      </c>
      <c r="M5" s="7">
        <v>342</v>
      </c>
      <c r="N5" s="7">
        <v>304</v>
      </c>
    </row>
    <row r="6" spans="1:14" ht="13.5" customHeight="1" x14ac:dyDescent="0.15">
      <c r="A6" s="82"/>
      <c r="B6" s="55"/>
      <c r="C6" s="55"/>
      <c r="D6" s="3" t="s">
        <v>267</v>
      </c>
      <c r="E6" s="3" t="s">
        <v>272</v>
      </c>
      <c r="F6" s="15" t="s">
        <v>95</v>
      </c>
      <c r="G6" s="84"/>
      <c r="H6" s="4" t="s">
        <v>273</v>
      </c>
      <c r="I6" s="22">
        <v>480</v>
      </c>
      <c r="J6" s="22">
        <v>660</v>
      </c>
      <c r="K6" s="22">
        <v>693</v>
      </c>
      <c r="L6" s="7">
        <v>660</v>
      </c>
      <c r="M6" s="7">
        <v>594</v>
      </c>
      <c r="N6" s="7">
        <v>528</v>
      </c>
    </row>
    <row r="7" spans="1:14" ht="13.5" customHeight="1" x14ac:dyDescent="0.15">
      <c r="A7" s="82"/>
      <c r="B7" s="55"/>
      <c r="C7" s="55"/>
      <c r="D7" s="3" t="s">
        <v>274</v>
      </c>
      <c r="E7" s="3" t="s">
        <v>275</v>
      </c>
      <c r="F7" s="83" t="s">
        <v>269</v>
      </c>
      <c r="G7" s="84"/>
      <c r="H7" s="4" t="s">
        <v>43</v>
      </c>
      <c r="I7" s="22">
        <v>75</v>
      </c>
      <c r="J7" s="22">
        <v>120</v>
      </c>
      <c r="K7" s="22">
        <v>126</v>
      </c>
      <c r="L7" s="7">
        <v>120</v>
      </c>
      <c r="M7" s="7">
        <v>108</v>
      </c>
      <c r="N7" s="7">
        <v>96</v>
      </c>
    </row>
    <row r="8" spans="1:14" ht="13.5" customHeight="1" x14ac:dyDescent="0.15">
      <c r="A8" s="82"/>
      <c r="B8" s="55"/>
      <c r="C8" s="55"/>
      <c r="D8" s="3" t="s">
        <v>274</v>
      </c>
      <c r="E8" s="3" t="s">
        <v>270</v>
      </c>
      <c r="F8" s="84"/>
      <c r="G8" s="84"/>
      <c r="H8" s="4" t="s">
        <v>271</v>
      </c>
      <c r="I8" s="22">
        <v>150</v>
      </c>
      <c r="J8" s="22">
        <v>220</v>
      </c>
      <c r="K8" s="22">
        <v>231</v>
      </c>
      <c r="L8" s="7">
        <v>220</v>
      </c>
      <c r="M8" s="7">
        <v>198</v>
      </c>
      <c r="N8" s="7">
        <v>176</v>
      </c>
    </row>
    <row r="9" spans="1:14" ht="13.5" customHeight="1" x14ac:dyDescent="0.15">
      <c r="A9" s="82"/>
      <c r="B9" s="55"/>
      <c r="C9" s="55"/>
      <c r="D9" s="3" t="s">
        <v>274</v>
      </c>
      <c r="E9" s="3" t="s">
        <v>276</v>
      </c>
      <c r="F9" s="15" t="s">
        <v>95</v>
      </c>
      <c r="G9" s="84"/>
      <c r="H9" s="4" t="s">
        <v>273</v>
      </c>
      <c r="I9" s="22">
        <v>360</v>
      </c>
      <c r="J9" s="22">
        <v>520</v>
      </c>
      <c r="K9" s="22">
        <v>546</v>
      </c>
      <c r="L9" s="7">
        <v>520</v>
      </c>
      <c r="M9" s="7">
        <v>468</v>
      </c>
      <c r="N9" s="7">
        <v>416</v>
      </c>
    </row>
    <row r="10" spans="1:14" ht="13.5" customHeight="1" x14ac:dyDescent="0.15">
      <c r="A10" s="82"/>
      <c r="B10" s="55"/>
      <c r="C10" s="55"/>
      <c r="D10" s="3" t="s">
        <v>277</v>
      </c>
      <c r="E10" s="3" t="s">
        <v>268</v>
      </c>
      <c r="F10" s="83" t="s">
        <v>269</v>
      </c>
      <c r="G10" s="84"/>
      <c r="H10" s="4" t="s">
        <v>43</v>
      </c>
      <c r="I10" s="22">
        <v>106</v>
      </c>
      <c r="J10" s="22">
        <v>178.5</v>
      </c>
      <c r="K10" s="22">
        <v>187.42500000000001</v>
      </c>
      <c r="L10" s="7">
        <v>178.5</v>
      </c>
      <c r="M10" s="7">
        <v>160.65</v>
      </c>
      <c r="N10" s="7">
        <v>142.80000000000001</v>
      </c>
    </row>
    <row r="11" spans="1:14" ht="13.5" customHeight="1" x14ac:dyDescent="0.15">
      <c r="A11" s="82"/>
      <c r="B11" s="55"/>
      <c r="C11" s="55"/>
      <c r="D11" s="3" t="s">
        <v>277</v>
      </c>
      <c r="E11" s="3" t="s">
        <v>270</v>
      </c>
      <c r="F11" s="84"/>
      <c r="G11" s="84"/>
      <c r="H11" s="4" t="s">
        <v>271</v>
      </c>
      <c r="I11" s="22">
        <v>260</v>
      </c>
      <c r="J11" s="22">
        <v>380</v>
      </c>
      <c r="K11" s="22">
        <v>399</v>
      </c>
      <c r="L11" s="7">
        <v>380</v>
      </c>
      <c r="M11" s="7">
        <v>342</v>
      </c>
      <c r="N11" s="7">
        <v>304</v>
      </c>
    </row>
    <row r="12" spans="1:14" ht="13.5" customHeight="1" x14ac:dyDescent="0.15">
      <c r="A12" s="82"/>
      <c r="B12" s="55"/>
      <c r="C12" s="55"/>
      <c r="D12" s="3" t="s">
        <v>277</v>
      </c>
      <c r="E12" s="3" t="s">
        <v>272</v>
      </c>
      <c r="F12" s="15" t="s">
        <v>95</v>
      </c>
      <c r="G12" s="84"/>
      <c r="H12" s="4" t="s">
        <v>273</v>
      </c>
      <c r="I12" s="22">
        <v>480</v>
      </c>
      <c r="J12" s="22">
        <v>660</v>
      </c>
      <c r="K12" s="22">
        <v>693</v>
      </c>
      <c r="L12" s="7">
        <v>660</v>
      </c>
      <c r="M12" s="7">
        <v>594</v>
      </c>
      <c r="N12" s="7">
        <v>528</v>
      </c>
    </row>
    <row r="13" spans="1:14" ht="13.5" customHeight="1" x14ac:dyDescent="0.15">
      <c r="A13" s="82"/>
      <c r="B13" s="55" t="s">
        <v>278</v>
      </c>
      <c r="C13" s="55" t="s">
        <v>265</v>
      </c>
      <c r="D13" s="3" t="s">
        <v>279</v>
      </c>
      <c r="E13" s="3" t="s">
        <v>47</v>
      </c>
      <c r="F13" s="56" t="s">
        <v>14</v>
      </c>
      <c r="G13" s="56" t="s">
        <v>48</v>
      </c>
      <c r="H13" s="4" t="s">
        <v>43</v>
      </c>
      <c r="I13" s="22">
        <v>82.68</v>
      </c>
      <c r="J13" s="22">
        <v>147</v>
      </c>
      <c r="K13" s="22"/>
      <c r="L13" s="7"/>
      <c r="M13" s="7"/>
      <c r="N13" s="7"/>
    </row>
    <row r="14" spans="1:14" ht="13.5" customHeight="1" x14ac:dyDescent="0.15">
      <c r="A14" s="82"/>
      <c r="B14" s="55"/>
      <c r="C14" s="55"/>
      <c r="D14" s="3" t="s">
        <v>280</v>
      </c>
      <c r="E14" s="3" t="s">
        <v>281</v>
      </c>
      <c r="F14" s="51"/>
      <c r="G14" s="51"/>
      <c r="H14" s="4" t="s">
        <v>86</v>
      </c>
      <c r="I14" s="22">
        <v>61.480000000000004</v>
      </c>
      <c r="J14" s="22">
        <v>99.75</v>
      </c>
      <c r="K14" s="22">
        <v>104.73750000000001</v>
      </c>
      <c r="L14" s="7">
        <v>99.75</v>
      </c>
      <c r="M14" s="7">
        <v>89.775000000000006</v>
      </c>
      <c r="N14" s="7">
        <v>79.800000000000011</v>
      </c>
    </row>
    <row r="15" spans="1:14" ht="13.5" customHeight="1" x14ac:dyDescent="0.15">
      <c r="A15" s="82"/>
      <c r="B15" s="55"/>
      <c r="C15" s="55"/>
      <c r="D15" s="3" t="s">
        <v>282</v>
      </c>
      <c r="E15" s="3" t="s">
        <v>47</v>
      </c>
      <c r="F15" s="51"/>
      <c r="G15" s="51"/>
      <c r="H15" s="4" t="s">
        <v>43</v>
      </c>
      <c r="I15" s="22">
        <v>82.68</v>
      </c>
      <c r="J15" s="22">
        <v>136.5</v>
      </c>
      <c r="K15" s="22"/>
      <c r="L15" s="7"/>
      <c r="M15" s="7"/>
      <c r="N15" s="7"/>
    </row>
    <row r="16" spans="1:14" ht="13.5" customHeight="1" x14ac:dyDescent="0.15">
      <c r="A16" s="82"/>
      <c r="B16" s="55"/>
      <c r="C16" s="55"/>
      <c r="D16" s="3" t="s">
        <v>283</v>
      </c>
      <c r="E16" s="3" t="s">
        <v>281</v>
      </c>
      <c r="F16" s="51"/>
      <c r="G16" s="51"/>
      <c r="H16" s="4" t="s">
        <v>86</v>
      </c>
      <c r="I16" s="22">
        <v>61.480000000000004</v>
      </c>
      <c r="J16" s="22">
        <v>99.75</v>
      </c>
      <c r="K16" s="22">
        <v>104.73750000000001</v>
      </c>
      <c r="L16" s="7">
        <v>99.75</v>
      </c>
      <c r="M16" s="7">
        <v>89.775000000000006</v>
      </c>
      <c r="N16" s="7">
        <v>79.800000000000011</v>
      </c>
    </row>
    <row r="17" spans="1:14" ht="13.5" customHeight="1" x14ac:dyDescent="0.15">
      <c r="A17" s="82"/>
      <c r="B17" s="55"/>
      <c r="C17" s="55"/>
      <c r="D17" s="3" t="s">
        <v>284</v>
      </c>
      <c r="E17" s="3" t="s">
        <v>268</v>
      </c>
      <c r="F17" s="51"/>
      <c r="G17" s="51"/>
      <c r="H17" s="4" t="s">
        <v>43</v>
      </c>
      <c r="I17" s="22">
        <v>112.36</v>
      </c>
      <c r="J17" s="22">
        <v>173.25</v>
      </c>
      <c r="K17" s="22"/>
      <c r="L17" s="7"/>
      <c r="M17" s="7"/>
      <c r="N17" s="7"/>
    </row>
    <row r="18" spans="1:14" ht="13.5" customHeight="1" x14ac:dyDescent="0.15">
      <c r="A18" s="82"/>
      <c r="B18" s="55"/>
      <c r="C18" s="55"/>
      <c r="D18" s="3" t="s">
        <v>285</v>
      </c>
      <c r="E18" s="3" t="s">
        <v>281</v>
      </c>
      <c r="F18" s="51"/>
      <c r="G18" s="51"/>
      <c r="H18" s="4" t="s">
        <v>86</v>
      </c>
      <c r="I18" s="22">
        <v>61.480000000000004</v>
      </c>
      <c r="J18" s="22">
        <v>99.75</v>
      </c>
      <c r="K18" s="22">
        <v>104.73750000000001</v>
      </c>
      <c r="L18" s="7">
        <v>99.75</v>
      </c>
      <c r="M18" s="7">
        <v>89.775000000000006</v>
      </c>
      <c r="N18" s="7">
        <v>79.800000000000011</v>
      </c>
    </row>
    <row r="19" spans="1:14" ht="13.5" customHeight="1" x14ac:dyDescent="0.15">
      <c r="A19" s="82"/>
      <c r="B19" s="55"/>
      <c r="C19" s="55"/>
      <c r="D19" s="3" t="s">
        <v>286</v>
      </c>
      <c r="E19" s="3" t="s">
        <v>287</v>
      </c>
      <c r="F19" s="51"/>
      <c r="G19" s="51"/>
      <c r="H19" s="4" t="s">
        <v>43</v>
      </c>
      <c r="I19" s="22">
        <v>118.72</v>
      </c>
      <c r="J19" s="22">
        <v>197.4</v>
      </c>
      <c r="K19" s="22"/>
      <c r="L19" s="7"/>
      <c r="M19" s="7"/>
      <c r="N19" s="7"/>
    </row>
    <row r="20" spans="1:14" ht="13.5" customHeight="1" x14ac:dyDescent="0.15">
      <c r="A20" s="82"/>
      <c r="B20" s="55"/>
      <c r="C20" s="55"/>
      <c r="D20" s="3" t="s">
        <v>288</v>
      </c>
      <c r="E20" s="3" t="s">
        <v>281</v>
      </c>
      <c r="F20" s="51"/>
      <c r="G20" s="51"/>
      <c r="H20" s="4" t="s">
        <v>86</v>
      </c>
      <c r="I20" s="22">
        <v>61.480000000000004</v>
      </c>
      <c r="J20" s="22">
        <v>99.75</v>
      </c>
      <c r="K20" s="22">
        <v>104.73750000000001</v>
      </c>
      <c r="L20" s="7">
        <v>99.75</v>
      </c>
      <c r="M20" s="7">
        <v>89.775000000000006</v>
      </c>
      <c r="N20" s="7">
        <v>79.800000000000011</v>
      </c>
    </row>
    <row r="21" spans="1:14" ht="13.5" customHeight="1" x14ac:dyDescent="0.15">
      <c r="A21" s="82"/>
      <c r="B21" s="55"/>
      <c r="C21" s="55"/>
      <c r="D21" s="3" t="s">
        <v>289</v>
      </c>
      <c r="E21" s="3" t="s">
        <v>290</v>
      </c>
      <c r="F21" s="51"/>
      <c r="G21" s="51"/>
      <c r="H21" s="4" t="s">
        <v>43</v>
      </c>
      <c r="I21" s="22">
        <v>82.68</v>
      </c>
      <c r="J21" s="22">
        <v>136.5</v>
      </c>
      <c r="K21" s="22"/>
      <c r="L21" s="7"/>
      <c r="M21" s="7"/>
      <c r="N21" s="7"/>
    </row>
    <row r="22" spans="1:14" ht="13.5" customHeight="1" x14ac:dyDescent="0.15">
      <c r="A22" s="82"/>
      <c r="B22" s="55"/>
      <c r="C22" s="55"/>
      <c r="D22" s="3" t="s">
        <v>291</v>
      </c>
      <c r="E22" s="3" t="s">
        <v>281</v>
      </c>
      <c r="F22" s="51"/>
      <c r="G22" s="51"/>
      <c r="H22" s="4" t="s">
        <v>86</v>
      </c>
      <c r="I22" s="22">
        <v>61.480000000000004</v>
      </c>
      <c r="J22" s="22">
        <v>99.75</v>
      </c>
      <c r="K22" s="22">
        <v>104.73750000000001</v>
      </c>
      <c r="L22" s="7">
        <v>99.75</v>
      </c>
      <c r="M22" s="7">
        <v>89.775000000000006</v>
      </c>
      <c r="N22" s="7">
        <v>79.800000000000011</v>
      </c>
    </row>
    <row r="23" spans="1:14" ht="13.5" customHeight="1" x14ac:dyDescent="0.15">
      <c r="A23" s="82"/>
      <c r="B23" s="55"/>
      <c r="C23" s="55"/>
      <c r="D23" s="3" t="s">
        <v>292</v>
      </c>
      <c r="E23" s="3" t="s">
        <v>293</v>
      </c>
      <c r="F23" s="51"/>
      <c r="G23" s="51"/>
      <c r="H23" s="4" t="s">
        <v>43</v>
      </c>
      <c r="I23" s="22">
        <v>86.92</v>
      </c>
      <c r="J23" s="22">
        <v>147</v>
      </c>
      <c r="K23" s="22"/>
      <c r="L23" s="7"/>
      <c r="M23" s="7"/>
      <c r="N23" s="7"/>
    </row>
    <row r="24" spans="1:14" ht="13.5" customHeight="1" x14ac:dyDescent="0.15">
      <c r="A24" s="82"/>
      <c r="B24" s="55"/>
      <c r="C24" s="55"/>
      <c r="D24" s="3" t="s">
        <v>294</v>
      </c>
      <c r="E24" s="3" t="s">
        <v>281</v>
      </c>
      <c r="F24" s="51"/>
      <c r="G24" s="51"/>
      <c r="H24" s="4" t="s">
        <v>86</v>
      </c>
      <c r="I24" s="22">
        <v>61</v>
      </c>
      <c r="J24" s="22">
        <v>99.75</v>
      </c>
      <c r="K24" s="22">
        <v>104.73750000000001</v>
      </c>
      <c r="L24" s="7">
        <v>99.75</v>
      </c>
      <c r="M24" s="7">
        <v>89.775000000000006</v>
      </c>
      <c r="N24" s="7">
        <v>79.800000000000011</v>
      </c>
    </row>
    <row r="25" spans="1:14" ht="13.5" customHeight="1" x14ac:dyDescent="0.15">
      <c r="A25" s="82"/>
      <c r="B25" s="55"/>
      <c r="C25" s="55"/>
      <c r="D25" s="3" t="s">
        <v>295</v>
      </c>
      <c r="E25" s="3" t="s">
        <v>53</v>
      </c>
      <c r="F25" s="51"/>
      <c r="G25" s="51"/>
      <c r="H25" s="4" t="s">
        <v>43</v>
      </c>
      <c r="I25" s="22">
        <v>56.18</v>
      </c>
      <c r="J25" s="22">
        <v>99.75</v>
      </c>
      <c r="K25" s="22"/>
      <c r="L25" s="7"/>
      <c r="M25" s="7"/>
      <c r="N25" s="7"/>
    </row>
    <row r="26" spans="1:14" ht="13.5" customHeight="1" x14ac:dyDescent="0.15">
      <c r="A26" s="82"/>
      <c r="B26" s="55"/>
      <c r="C26" s="55"/>
      <c r="D26" s="3" t="s">
        <v>279</v>
      </c>
      <c r="E26" s="3" t="s">
        <v>296</v>
      </c>
      <c r="F26" s="51" t="s">
        <v>14</v>
      </c>
      <c r="G26" s="51" t="s">
        <v>48</v>
      </c>
      <c r="H26" s="4" t="s">
        <v>297</v>
      </c>
      <c r="I26" s="22">
        <v>280</v>
      </c>
      <c r="J26" s="22">
        <v>390</v>
      </c>
      <c r="K26" s="22"/>
      <c r="L26" s="7"/>
      <c r="M26" s="7"/>
      <c r="N26" s="7"/>
    </row>
    <row r="27" spans="1:14" ht="13.5" customHeight="1" x14ac:dyDescent="0.15">
      <c r="A27" s="82"/>
      <c r="B27" s="55"/>
      <c r="C27" s="55"/>
      <c r="D27" s="3" t="s">
        <v>282</v>
      </c>
      <c r="E27" s="3" t="s">
        <v>296</v>
      </c>
      <c r="F27" s="51"/>
      <c r="G27" s="51"/>
      <c r="H27" s="4" t="s">
        <v>297</v>
      </c>
      <c r="I27" s="22">
        <v>280</v>
      </c>
      <c r="J27" s="22">
        <v>390</v>
      </c>
      <c r="K27" s="22"/>
      <c r="L27" s="7"/>
      <c r="M27" s="7"/>
      <c r="N27" s="7"/>
    </row>
    <row r="28" spans="1:14" ht="13.5" customHeight="1" x14ac:dyDescent="0.15">
      <c r="A28" s="82"/>
      <c r="B28" s="55"/>
      <c r="C28" s="55"/>
      <c r="D28" s="3" t="s">
        <v>284</v>
      </c>
      <c r="E28" s="3" t="s">
        <v>296</v>
      </c>
      <c r="F28" s="51"/>
      <c r="G28" s="51"/>
      <c r="H28" s="4" t="s">
        <v>297</v>
      </c>
      <c r="I28" s="22">
        <v>280</v>
      </c>
      <c r="J28" s="22">
        <v>390</v>
      </c>
      <c r="K28" s="22"/>
      <c r="L28" s="7"/>
      <c r="M28" s="7"/>
      <c r="N28" s="7"/>
    </row>
    <row r="29" spans="1:14" ht="13.5" customHeight="1" x14ac:dyDescent="0.15">
      <c r="A29" s="82"/>
      <c r="B29" s="55"/>
      <c r="C29" s="55"/>
      <c r="D29" s="3" t="s">
        <v>286</v>
      </c>
      <c r="E29" s="3" t="s">
        <v>296</v>
      </c>
      <c r="F29" s="51"/>
      <c r="G29" s="51"/>
      <c r="H29" s="4" t="s">
        <v>297</v>
      </c>
      <c r="I29" s="22">
        <v>280</v>
      </c>
      <c r="J29" s="22">
        <v>390</v>
      </c>
      <c r="K29" s="22"/>
      <c r="L29" s="7"/>
      <c r="M29" s="7"/>
      <c r="N29" s="7"/>
    </row>
    <row r="30" spans="1:14" ht="13.5" customHeight="1" x14ac:dyDescent="0.15">
      <c r="A30" s="82"/>
      <c r="B30" s="55"/>
      <c r="C30" s="55"/>
      <c r="D30" s="3" t="s">
        <v>289</v>
      </c>
      <c r="E30" s="3" t="s">
        <v>296</v>
      </c>
      <c r="F30" s="51"/>
      <c r="G30" s="51"/>
      <c r="H30" s="4" t="s">
        <v>297</v>
      </c>
      <c r="I30" s="22">
        <v>166</v>
      </c>
      <c r="J30" s="22">
        <v>270</v>
      </c>
      <c r="K30" s="22"/>
      <c r="L30" s="7"/>
      <c r="M30" s="7"/>
      <c r="N30" s="7"/>
    </row>
    <row r="31" spans="1:14" ht="13.5" customHeight="1" x14ac:dyDescent="0.15">
      <c r="A31" s="82"/>
      <c r="B31" s="55"/>
      <c r="C31" s="55"/>
      <c r="D31" s="3" t="s">
        <v>292</v>
      </c>
      <c r="E31" s="3" t="s">
        <v>296</v>
      </c>
      <c r="F31" s="51"/>
      <c r="G31" s="51"/>
      <c r="H31" s="4" t="s">
        <v>297</v>
      </c>
      <c r="I31" s="22">
        <v>166</v>
      </c>
      <c r="J31" s="22">
        <v>270</v>
      </c>
      <c r="K31" s="22"/>
      <c r="L31" s="7"/>
      <c r="M31" s="7"/>
      <c r="N31" s="7"/>
    </row>
    <row r="32" spans="1:14" ht="13.5" customHeight="1" x14ac:dyDescent="0.15">
      <c r="A32" s="82"/>
      <c r="B32" s="55"/>
      <c r="C32" s="55"/>
      <c r="D32" s="3" t="s">
        <v>295</v>
      </c>
      <c r="E32" s="3" t="s">
        <v>296</v>
      </c>
      <c r="F32" s="51"/>
      <c r="G32" s="51"/>
      <c r="H32" s="4" t="s">
        <v>297</v>
      </c>
      <c r="I32" s="22">
        <v>166</v>
      </c>
      <c r="J32" s="22">
        <v>270</v>
      </c>
      <c r="K32" s="22"/>
      <c r="L32" s="7"/>
      <c r="M32" s="7"/>
      <c r="N32" s="7"/>
    </row>
    <row r="33" spans="1:14" ht="13.5" customHeight="1" x14ac:dyDescent="0.15">
      <c r="A33" s="82"/>
      <c r="B33" s="55"/>
      <c r="C33" s="79" t="s">
        <v>298</v>
      </c>
      <c r="D33" s="11" t="s">
        <v>299</v>
      </c>
      <c r="E33" s="11" t="s">
        <v>47</v>
      </c>
      <c r="F33" s="53" t="s">
        <v>14</v>
      </c>
      <c r="G33" s="53" t="s">
        <v>15</v>
      </c>
      <c r="H33" s="12" t="s">
        <v>43</v>
      </c>
      <c r="I33" s="28">
        <v>42</v>
      </c>
      <c r="J33" s="28">
        <v>85</v>
      </c>
      <c r="K33" s="28">
        <v>89.25</v>
      </c>
      <c r="L33" s="14">
        <v>85</v>
      </c>
      <c r="M33" s="14">
        <v>76.5</v>
      </c>
      <c r="N33" s="14">
        <v>68</v>
      </c>
    </row>
    <row r="34" spans="1:14" ht="13.5" customHeight="1" x14ac:dyDescent="0.15">
      <c r="A34" s="82"/>
      <c r="B34" s="55"/>
      <c r="C34" s="79"/>
      <c r="D34" s="11" t="s">
        <v>300</v>
      </c>
      <c r="E34" s="11" t="s">
        <v>47</v>
      </c>
      <c r="F34" s="53"/>
      <c r="G34" s="53"/>
      <c r="H34" s="12" t="s">
        <v>43</v>
      </c>
      <c r="I34" s="28">
        <v>42</v>
      </c>
      <c r="J34" s="28">
        <v>85</v>
      </c>
      <c r="K34" s="28">
        <v>89.25</v>
      </c>
      <c r="L34" s="14">
        <v>85</v>
      </c>
      <c r="M34" s="14">
        <v>76.5</v>
      </c>
      <c r="N34" s="14">
        <v>68</v>
      </c>
    </row>
    <row r="35" spans="1:14" ht="13.5" customHeight="1" x14ac:dyDescent="0.15">
      <c r="A35" s="82"/>
      <c r="B35" s="55"/>
      <c r="C35" s="79"/>
      <c r="D35" s="11" t="s">
        <v>301</v>
      </c>
      <c r="E35" s="11" t="s">
        <v>47</v>
      </c>
      <c r="F35" s="53"/>
      <c r="G35" s="53"/>
      <c r="H35" s="12" t="s">
        <v>43</v>
      </c>
      <c r="I35" s="28">
        <v>70</v>
      </c>
      <c r="J35" s="28">
        <v>130</v>
      </c>
      <c r="K35" s="28">
        <v>136.5</v>
      </c>
      <c r="L35" s="14">
        <v>130</v>
      </c>
      <c r="M35" s="14">
        <v>117</v>
      </c>
      <c r="N35" s="14">
        <v>104</v>
      </c>
    </row>
    <row r="36" spans="1:14" ht="13.5" customHeight="1" x14ac:dyDescent="0.15">
      <c r="A36" s="82"/>
      <c r="B36" s="55"/>
      <c r="C36" s="79"/>
      <c r="D36" s="11" t="s">
        <v>302</v>
      </c>
      <c r="E36" s="11" t="s">
        <v>47</v>
      </c>
      <c r="F36" s="53"/>
      <c r="G36" s="53"/>
      <c r="H36" s="12" t="s">
        <v>43</v>
      </c>
      <c r="I36" s="28">
        <v>70</v>
      </c>
      <c r="J36" s="28">
        <v>130</v>
      </c>
      <c r="K36" s="28">
        <v>136.5</v>
      </c>
      <c r="L36" s="14">
        <v>130</v>
      </c>
      <c r="M36" s="14">
        <v>117</v>
      </c>
      <c r="N36" s="14">
        <v>104</v>
      </c>
    </row>
    <row r="37" spans="1:14" ht="13.5" customHeight="1" x14ac:dyDescent="0.15">
      <c r="A37" s="82"/>
      <c r="B37" s="55"/>
      <c r="C37" s="55" t="s">
        <v>303</v>
      </c>
      <c r="D37" s="3" t="s">
        <v>304</v>
      </c>
      <c r="E37" s="3" t="s">
        <v>59</v>
      </c>
      <c r="F37" s="56" t="s">
        <v>14</v>
      </c>
      <c r="G37" s="56" t="s">
        <v>305</v>
      </c>
      <c r="H37" s="4" t="s">
        <v>61</v>
      </c>
      <c r="I37" s="22">
        <v>16.96</v>
      </c>
      <c r="J37" s="22">
        <v>26.25</v>
      </c>
      <c r="K37" s="22">
        <v>27.5625</v>
      </c>
      <c r="L37" s="7">
        <v>26.25</v>
      </c>
      <c r="M37" s="7">
        <v>23.625</v>
      </c>
      <c r="N37" s="7">
        <v>21</v>
      </c>
    </row>
    <row r="38" spans="1:14" ht="13.5" customHeight="1" x14ac:dyDescent="0.15">
      <c r="A38" s="82"/>
      <c r="B38" s="55"/>
      <c r="C38" s="55"/>
      <c r="D38" s="3" t="s">
        <v>306</v>
      </c>
      <c r="E38" s="3" t="s">
        <v>59</v>
      </c>
      <c r="F38" s="56"/>
      <c r="G38" s="56"/>
      <c r="H38" s="4" t="s">
        <v>61</v>
      </c>
      <c r="I38" s="22">
        <v>16.96</v>
      </c>
      <c r="J38" s="22">
        <v>26.25</v>
      </c>
      <c r="K38" s="22">
        <v>27.5625</v>
      </c>
      <c r="L38" s="7">
        <v>26.25</v>
      </c>
      <c r="M38" s="7">
        <v>23.625</v>
      </c>
      <c r="N38" s="7">
        <v>21</v>
      </c>
    </row>
    <row r="39" spans="1:14" ht="13.5" customHeight="1" x14ac:dyDescent="0.15">
      <c r="A39" s="82"/>
      <c r="B39" s="55"/>
      <c r="C39" s="55"/>
      <c r="D39" s="6" t="s">
        <v>307</v>
      </c>
      <c r="E39" s="29" t="s">
        <v>59</v>
      </c>
      <c r="F39" s="56"/>
      <c r="G39" s="56"/>
      <c r="H39" s="4" t="s">
        <v>61</v>
      </c>
      <c r="I39" s="22">
        <v>20.14</v>
      </c>
      <c r="J39" s="22">
        <v>28</v>
      </c>
      <c r="K39" s="22">
        <v>20</v>
      </c>
      <c r="L39" s="7">
        <v>28</v>
      </c>
      <c r="M39" s="7">
        <v>25.2</v>
      </c>
      <c r="N39" s="7">
        <v>22.400000000000002</v>
      </c>
    </row>
    <row r="40" spans="1:14" ht="13.5" customHeight="1" x14ac:dyDescent="0.15">
      <c r="A40" s="82"/>
      <c r="B40" s="55"/>
      <c r="C40" s="55"/>
      <c r="D40" s="6" t="s">
        <v>308</v>
      </c>
      <c r="E40" s="29" t="s">
        <v>59</v>
      </c>
      <c r="F40" s="56"/>
      <c r="G40" s="56"/>
      <c r="H40" s="4" t="s">
        <v>61</v>
      </c>
      <c r="I40" s="22">
        <v>20.14</v>
      </c>
      <c r="J40" s="22">
        <v>28</v>
      </c>
      <c r="K40" s="22">
        <v>29.400000000000002</v>
      </c>
      <c r="L40" s="7">
        <v>28</v>
      </c>
      <c r="M40" s="7">
        <v>25.2</v>
      </c>
      <c r="N40" s="7">
        <v>22.400000000000002</v>
      </c>
    </row>
    <row r="41" spans="1:14" ht="13.5" customHeight="1" x14ac:dyDescent="0.15">
      <c r="A41" s="82"/>
      <c r="B41" s="55"/>
      <c r="C41" s="55"/>
      <c r="D41" s="6" t="s">
        <v>309</v>
      </c>
      <c r="E41" s="29" t="s">
        <v>59</v>
      </c>
      <c r="F41" s="56"/>
      <c r="G41" s="56"/>
      <c r="H41" s="4" t="s">
        <v>61</v>
      </c>
      <c r="I41" s="22">
        <v>20.14</v>
      </c>
      <c r="J41" s="22">
        <v>28</v>
      </c>
      <c r="K41" s="22">
        <v>29.400000000000002</v>
      </c>
      <c r="L41" s="7">
        <v>28</v>
      </c>
      <c r="M41" s="7">
        <v>25.2</v>
      </c>
      <c r="N41" s="7">
        <v>22.400000000000002</v>
      </c>
    </row>
    <row r="42" spans="1:14" ht="13.5" customHeight="1" x14ac:dyDescent="0.15">
      <c r="A42" s="82"/>
      <c r="B42" s="55"/>
      <c r="C42" s="75" t="s">
        <v>310</v>
      </c>
      <c r="D42" s="3" t="s">
        <v>311</v>
      </c>
      <c r="E42" s="3" t="s">
        <v>85</v>
      </c>
      <c r="F42" s="77" t="s">
        <v>14</v>
      </c>
      <c r="G42" s="77" t="s">
        <v>60</v>
      </c>
      <c r="H42" s="4" t="s">
        <v>86</v>
      </c>
      <c r="I42" s="22">
        <v>37.1</v>
      </c>
      <c r="J42" s="22">
        <v>78</v>
      </c>
      <c r="K42" s="22">
        <v>81.900000000000006</v>
      </c>
      <c r="L42" s="7">
        <v>78</v>
      </c>
      <c r="M42" s="7">
        <v>70.2</v>
      </c>
      <c r="N42" s="7">
        <v>62.400000000000006</v>
      </c>
    </row>
    <row r="43" spans="1:14" ht="13.5" customHeight="1" x14ac:dyDescent="0.15">
      <c r="A43" s="82"/>
      <c r="B43" s="55"/>
      <c r="C43" s="76"/>
      <c r="D43" s="3" t="s">
        <v>312</v>
      </c>
      <c r="E43" s="3" t="s">
        <v>85</v>
      </c>
      <c r="F43" s="78"/>
      <c r="G43" s="78"/>
      <c r="H43" s="4" t="s">
        <v>86</v>
      </c>
      <c r="I43" s="22">
        <v>37.1</v>
      </c>
      <c r="J43" s="22">
        <v>78</v>
      </c>
      <c r="K43" s="22">
        <v>81.900000000000006</v>
      </c>
      <c r="L43" s="7">
        <v>78</v>
      </c>
      <c r="M43" s="7">
        <v>70.2</v>
      </c>
      <c r="N43" s="7">
        <v>62.400000000000006</v>
      </c>
    </row>
    <row r="44" spans="1:14" ht="13.5" customHeight="1" x14ac:dyDescent="0.15">
      <c r="A44" s="82"/>
      <c r="B44" s="55"/>
      <c r="C44" s="76"/>
      <c r="D44" s="3" t="s">
        <v>313</v>
      </c>
      <c r="E44" s="3" t="s">
        <v>85</v>
      </c>
      <c r="F44" s="78"/>
      <c r="G44" s="78"/>
      <c r="H44" s="4" t="s">
        <v>86</v>
      </c>
      <c r="I44" s="22">
        <v>37.1</v>
      </c>
      <c r="J44" s="22">
        <v>78</v>
      </c>
      <c r="K44" s="22">
        <v>81.900000000000006</v>
      </c>
      <c r="L44" s="7">
        <v>78</v>
      </c>
      <c r="M44" s="7">
        <v>70.2</v>
      </c>
      <c r="N44" s="7">
        <v>62.400000000000006</v>
      </c>
    </row>
    <row r="45" spans="1:14" ht="13.5" customHeight="1" x14ac:dyDescent="0.15">
      <c r="A45" s="82"/>
      <c r="B45" s="55"/>
      <c r="C45" s="76"/>
      <c r="D45" s="3" t="s">
        <v>314</v>
      </c>
      <c r="E45" s="3" t="s">
        <v>85</v>
      </c>
      <c r="F45" s="78"/>
      <c r="G45" s="78"/>
      <c r="H45" s="4" t="s">
        <v>86</v>
      </c>
      <c r="I45" s="22">
        <v>37.1</v>
      </c>
      <c r="J45" s="22">
        <v>78</v>
      </c>
      <c r="K45" s="22">
        <v>81.900000000000006</v>
      </c>
      <c r="L45" s="7">
        <v>78</v>
      </c>
      <c r="M45" s="7">
        <v>70.2</v>
      </c>
      <c r="N45" s="7">
        <v>62.400000000000006</v>
      </c>
    </row>
    <row r="46" spans="1:14" ht="13.5" customHeight="1" x14ac:dyDescent="0.15">
      <c r="A46" s="82"/>
      <c r="B46" s="55"/>
      <c r="C46" s="76"/>
      <c r="D46" s="3" t="s">
        <v>315</v>
      </c>
      <c r="E46" s="3" t="s">
        <v>85</v>
      </c>
      <c r="F46" s="78"/>
      <c r="G46" s="78"/>
      <c r="H46" s="4" t="s">
        <v>86</v>
      </c>
      <c r="I46" s="22">
        <v>37.1</v>
      </c>
      <c r="J46" s="22">
        <v>78</v>
      </c>
      <c r="K46" s="22">
        <v>81.900000000000006</v>
      </c>
      <c r="L46" s="7">
        <v>78</v>
      </c>
      <c r="M46" s="7">
        <v>70.2</v>
      </c>
      <c r="N46" s="7">
        <v>62.400000000000006</v>
      </c>
    </row>
    <row r="47" spans="1:14" ht="13.5" customHeight="1" x14ac:dyDescent="0.15">
      <c r="A47" s="82"/>
      <c r="B47" s="55"/>
      <c r="C47" s="76"/>
      <c r="D47" s="3" t="s">
        <v>316</v>
      </c>
      <c r="E47" s="3" t="s">
        <v>85</v>
      </c>
      <c r="F47" s="78"/>
      <c r="G47" s="78"/>
      <c r="H47" s="4" t="s">
        <v>86</v>
      </c>
      <c r="I47" s="22">
        <v>37.1</v>
      </c>
      <c r="J47" s="22">
        <v>78</v>
      </c>
      <c r="K47" s="22">
        <v>81.900000000000006</v>
      </c>
      <c r="L47" s="7">
        <v>78</v>
      </c>
      <c r="M47" s="7">
        <v>70.2</v>
      </c>
      <c r="N47" s="7">
        <v>62.400000000000006</v>
      </c>
    </row>
    <row r="48" spans="1:14" ht="13.5" hidden="1" customHeight="1" x14ac:dyDescent="0.15">
      <c r="A48" s="82"/>
      <c r="B48" s="55"/>
      <c r="C48" s="76"/>
      <c r="D48" s="3" t="s">
        <v>317</v>
      </c>
      <c r="E48" s="3" t="s">
        <v>85</v>
      </c>
      <c r="F48" s="78"/>
      <c r="G48" s="78"/>
      <c r="H48" s="4" t="s">
        <v>86</v>
      </c>
      <c r="I48" s="22">
        <v>42.400000000000006</v>
      </c>
      <c r="J48" s="22">
        <v>98</v>
      </c>
      <c r="K48" s="22">
        <v>102.9</v>
      </c>
      <c r="L48" s="7"/>
      <c r="M48" s="7"/>
      <c r="N48" s="7"/>
    </row>
    <row r="49" spans="1:14" ht="13.5" hidden="1" customHeight="1" x14ac:dyDescent="0.15">
      <c r="A49" s="82"/>
      <c r="B49" s="55"/>
      <c r="C49" s="76"/>
      <c r="D49" s="3" t="s">
        <v>318</v>
      </c>
      <c r="E49" s="3" t="s">
        <v>85</v>
      </c>
      <c r="F49" s="78"/>
      <c r="G49" s="78"/>
      <c r="H49" s="4" t="s">
        <v>86</v>
      </c>
      <c r="I49" s="22">
        <v>42.400000000000006</v>
      </c>
      <c r="J49" s="22">
        <v>98</v>
      </c>
      <c r="K49" s="22">
        <v>102.9</v>
      </c>
      <c r="L49" s="7"/>
      <c r="M49" s="7"/>
      <c r="N49" s="7"/>
    </row>
    <row r="50" spans="1:14" ht="13.5" hidden="1" customHeight="1" x14ac:dyDescent="0.15">
      <c r="A50" s="82"/>
      <c r="B50" s="55"/>
      <c r="C50" s="80"/>
      <c r="D50" s="3" t="s">
        <v>319</v>
      </c>
      <c r="E50" s="3" t="s">
        <v>85</v>
      </c>
      <c r="F50" s="81"/>
      <c r="G50" s="81"/>
      <c r="H50" s="4" t="s">
        <v>86</v>
      </c>
      <c r="I50" s="22">
        <v>42.400000000000006</v>
      </c>
      <c r="J50" s="22">
        <v>98</v>
      </c>
      <c r="K50" s="22">
        <v>102.9</v>
      </c>
      <c r="L50" s="7"/>
      <c r="M50" s="7"/>
      <c r="N50" s="7"/>
    </row>
    <row r="51" spans="1:14" ht="13.5" customHeight="1" x14ac:dyDescent="0.15">
      <c r="A51" s="82"/>
      <c r="B51" s="55"/>
      <c r="C51" s="75" t="s">
        <v>320</v>
      </c>
      <c r="D51" s="3" t="s">
        <v>321</v>
      </c>
      <c r="E51" s="3" t="s">
        <v>90</v>
      </c>
      <c r="F51" s="77" t="s">
        <v>14</v>
      </c>
      <c r="G51" s="77" t="s">
        <v>60</v>
      </c>
      <c r="H51" s="4" t="s">
        <v>86</v>
      </c>
      <c r="I51" s="22">
        <v>37.1</v>
      </c>
      <c r="J51" s="22">
        <v>78</v>
      </c>
      <c r="K51" s="22">
        <v>81.900000000000006</v>
      </c>
      <c r="L51" s="7">
        <v>78</v>
      </c>
      <c r="M51" s="7">
        <v>70.2</v>
      </c>
      <c r="N51" s="7">
        <v>62.400000000000006</v>
      </c>
    </row>
    <row r="52" spans="1:14" ht="13.5" customHeight="1" x14ac:dyDescent="0.15">
      <c r="A52" s="82"/>
      <c r="B52" s="55"/>
      <c r="C52" s="76"/>
      <c r="D52" s="3" t="s">
        <v>322</v>
      </c>
      <c r="E52" s="3" t="s">
        <v>90</v>
      </c>
      <c r="F52" s="78"/>
      <c r="G52" s="78"/>
      <c r="H52" s="4" t="s">
        <v>86</v>
      </c>
      <c r="I52" s="22">
        <v>37.1</v>
      </c>
      <c r="J52" s="22">
        <v>78</v>
      </c>
      <c r="K52" s="22">
        <v>81.900000000000006</v>
      </c>
      <c r="L52" s="7">
        <v>78</v>
      </c>
      <c r="M52" s="7">
        <v>70.2</v>
      </c>
      <c r="N52" s="7">
        <v>62.400000000000006</v>
      </c>
    </row>
    <row r="53" spans="1:14" ht="13.5" customHeight="1" x14ac:dyDescent="0.15">
      <c r="A53" s="82"/>
      <c r="B53" s="55"/>
      <c r="C53" s="76"/>
      <c r="D53" s="3" t="s">
        <v>323</v>
      </c>
      <c r="E53" s="3" t="s">
        <v>90</v>
      </c>
      <c r="F53" s="78"/>
      <c r="G53" s="78"/>
      <c r="H53" s="4" t="s">
        <v>86</v>
      </c>
      <c r="I53" s="22">
        <v>37.1</v>
      </c>
      <c r="J53" s="22">
        <v>78</v>
      </c>
      <c r="K53" s="22">
        <v>81.900000000000006</v>
      </c>
      <c r="L53" s="7">
        <v>78</v>
      </c>
      <c r="M53" s="7">
        <v>70.2</v>
      </c>
      <c r="N53" s="7">
        <v>62.400000000000006</v>
      </c>
    </row>
    <row r="54" spans="1:14" ht="13.5" customHeight="1" x14ac:dyDescent="0.15">
      <c r="A54" s="82"/>
      <c r="B54" s="55"/>
      <c r="C54" s="76"/>
      <c r="D54" s="3" t="s">
        <v>324</v>
      </c>
      <c r="E54" s="3" t="s">
        <v>90</v>
      </c>
      <c r="F54" s="78"/>
      <c r="G54" s="78"/>
      <c r="H54" s="4" t="s">
        <v>86</v>
      </c>
      <c r="I54" s="22">
        <v>37.1</v>
      </c>
      <c r="J54" s="22">
        <v>78</v>
      </c>
      <c r="K54" s="22">
        <v>81.900000000000006</v>
      </c>
      <c r="L54" s="7">
        <v>78</v>
      </c>
      <c r="M54" s="7">
        <v>70.2</v>
      </c>
      <c r="N54" s="7">
        <v>62.400000000000006</v>
      </c>
    </row>
    <row r="55" spans="1:14" ht="13.5" customHeight="1" x14ac:dyDescent="0.15">
      <c r="A55" s="82"/>
      <c r="B55" s="55"/>
      <c r="C55" s="76"/>
      <c r="D55" s="3" t="s">
        <v>325</v>
      </c>
      <c r="E55" s="3" t="s">
        <v>90</v>
      </c>
      <c r="F55" s="78"/>
      <c r="G55" s="78"/>
      <c r="H55" s="4" t="s">
        <v>86</v>
      </c>
      <c r="I55" s="22">
        <v>37.1</v>
      </c>
      <c r="J55" s="22">
        <v>78</v>
      </c>
      <c r="K55" s="22">
        <v>81.900000000000006</v>
      </c>
      <c r="L55" s="7">
        <v>78</v>
      </c>
      <c r="M55" s="7">
        <v>70.2</v>
      </c>
      <c r="N55" s="7">
        <v>62.400000000000006</v>
      </c>
    </row>
    <row r="56" spans="1:14" ht="13.5" customHeight="1" x14ac:dyDescent="0.15">
      <c r="A56" s="82"/>
      <c r="B56" s="55"/>
      <c r="C56" s="76"/>
      <c r="D56" s="3" t="s">
        <v>326</v>
      </c>
      <c r="E56" s="3" t="s">
        <v>90</v>
      </c>
      <c r="F56" s="78"/>
      <c r="G56" s="78"/>
      <c r="H56" s="4" t="s">
        <v>86</v>
      </c>
      <c r="I56" s="22">
        <v>37.1</v>
      </c>
      <c r="J56" s="22">
        <v>78</v>
      </c>
      <c r="K56" s="22">
        <v>81.900000000000006</v>
      </c>
      <c r="L56" s="7">
        <v>78</v>
      </c>
      <c r="M56" s="7">
        <v>70.2</v>
      </c>
      <c r="N56" s="7">
        <v>62.400000000000006</v>
      </c>
    </row>
    <row r="57" spans="1:14" ht="13.5" customHeight="1" x14ac:dyDescent="0.15">
      <c r="A57" s="82"/>
      <c r="B57" s="55"/>
      <c r="C57" s="76"/>
      <c r="D57" s="3" t="s">
        <v>327</v>
      </c>
      <c r="E57" s="3" t="s">
        <v>90</v>
      </c>
      <c r="F57" s="78"/>
      <c r="G57" s="78"/>
      <c r="H57" s="4" t="s">
        <v>86</v>
      </c>
      <c r="I57" s="22">
        <v>37.1</v>
      </c>
      <c r="J57" s="22">
        <v>78</v>
      </c>
      <c r="K57" s="22">
        <v>81.900000000000006</v>
      </c>
      <c r="L57" s="7">
        <v>78</v>
      </c>
      <c r="M57" s="7">
        <v>70.2</v>
      </c>
      <c r="N57" s="7">
        <v>62.400000000000006</v>
      </c>
    </row>
    <row r="58" spans="1:14" ht="13.5" customHeight="1" x14ac:dyDescent="0.15">
      <c r="A58" s="82"/>
      <c r="B58" s="55"/>
      <c r="C58" s="55" t="s">
        <v>328</v>
      </c>
      <c r="D58" s="34" t="s">
        <v>329</v>
      </c>
      <c r="E58" s="3" t="s">
        <v>330</v>
      </c>
      <c r="F58" s="51" t="s">
        <v>14</v>
      </c>
      <c r="G58" s="51" t="s">
        <v>60</v>
      </c>
      <c r="H58" s="4" t="s">
        <v>86</v>
      </c>
      <c r="I58" s="22">
        <v>28</v>
      </c>
      <c r="J58" s="22">
        <v>50.400000000000006</v>
      </c>
      <c r="K58" s="22">
        <v>52.920000000000009</v>
      </c>
      <c r="L58" s="7">
        <v>50.400000000000006</v>
      </c>
      <c r="M58" s="7">
        <v>45.360000000000007</v>
      </c>
      <c r="N58" s="7">
        <v>40.320000000000007</v>
      </c>
    </row>
    <row r="59" spans="1:14" ht="13.5" customHeight="1" x14ac:dyDescent="0.15">
      <c r="A59" s="82"/>
      <c r="B59" s="55"/>
      <c r="C59" s="55"/>
      <c r="D59" s="34" t="s">
        <v>331</v>
      </c>
      <c r="E59" s="3" t="s">
        <v>330</v>
      </c>
      <c r="F59" s="51"/>
      <c r="G59" s="51"/>
      <c r="H59" s="4" t="s">
        <v>86</v>
      </c>
      <c r="I59" s="22">
        <v>28</v>
      </c>
      <c r="J59" s="22">
        <v>50.400000000000006</v>
      </c>
      <c r="K59" s="22">
        <v>52.920000000000009</v>
      </c>
      <c r="L59" s="7">
        <v>50.400000000000006</v>
      </c>
      <c r="M59" s="7">
        <v>45.360000000000007</v>
      </c>
      <c r="N59" s="7">
        <v>40.320000000000007</v>
      </c>
    </row>
    <row r="60" spans="1:14" ht="13.5" customHeight="1" x14ac:dyDescent="0.15">
      <c r="A60" s="82"/>
      <c r="B60" s="55"/>
      <c r="C60" s="55"/>
      <c r="D60" s="34" t="s">
        <v>332</v>
      </c>
      <c r="E60" s="3" t="s">
        <v>330</v>
      </c>
      <c r="F60" s="51"/>
      <c r="G60" s="51"/>
      <c r="H60" s="4" t="s">
        <v>86</v>
      </c>
      <c r="I60" s="22">
        <v>28</v>
      </c>
      <c r="J60" s="22">
        <v>50.400000000000006</v>
      </c>
      <c r="K60" s="22">
        <v>52.920000000000009</v>
      </c>
      <c r="L60" s="7">
        <v>50.400000000000006</v>
      </c>
      <c r="M60" s="7">
        <v>45.360000000000007</v>
      </c>
      <c r="N60" s="7">
        <v>40.320000000000007</v>
      </c>
    </row>
    <row r="61" spans="1:14" ht="13.5" customHeight="1" x14ac:dyDescent="0.15">
      <c r="A61" s="82"/>
      <c r="B61" s="55"/>
      <c r="C61" s="55"/>
      <c r="D61" s="34" t="s">
        <v>333</v>
      </c>
      <c r="E61" s="3" t="s">
        <v>330</v>
      </c>
      <c r="F61" s="51"/>
      <c r="G61" s="51"/>
      <c r="H61" s="4" t="s">
        <v>86</v>
      </c>
      <c r="I61" s="22">
        <v>28</v>
      </c>
      <c r="J61" s="22">
        <v>50.400000000000006</v>
      </c>
      <c r="K61" s="22">
        <v>52.920000000000009</v>
      </c>
      <c r="L61" s="7">
        <v>50.400000000000006</v>
      </c>
      <c r="M61" s="7">
        <v>45.360000000000007</v>
      </c>
      <c r="N61" s="7">
        <v>40.320000000000007</v>
      </c>
    </row>
    <row r="62" spans="1:14" ht="13.5" customHeight="1" x14ac:dyDescent="0.15">
      <c r="A62" s="82"/>
      <c r="B62" s="55"/>
      <c r="C62" s="55"/>
      <c r="D62" s="34" t="s">
        <v>334</v>
      </c>
      <c r="E62" s="3" t="s">
        <v>330</v>
      </c>
      <c r="F62" s="51"/>
      <c r="G62" s="51"/>
      <c r="H62" s="4" t="s">
        <v>86</v>
      </c>
      <c r="I62" s="22">
        <v>28</v>
      </c>
      <c r="J62" s="22">
        <v>50.400000000000006</v>
      </c>
      <c r="K62" s="22">
        <v>52.920000000000009</v>
      </c>
      <c r="L62" s="7">
        <v>50.400000000000006</v>
      </c>
      <c r="M62" s="7">
        <v>45.360000000000007</v>
      </c>
      <c r="N62" s="7">
        <v>40.320000000000007</v>
      </c>
    </row>
    <row r="63" spans="1:14" ht="13.5" customHeight="1" x14ac:dyDescent="0.15">
      <c r="A63" s="82"/>
      <c r="B63" s="55"/>
      <c r="C63" s="55"/>
      <c r="D63" s="34" t="s">
        <v>335</v>
      </c>
      <c r="E63" s="3" t="s">
        <v>330</v>
      </c>
      <c r="F63" s="51"/>
      <c r="G63" s="51"/>
      <c r="H63" s="4" t="s">
        <v>86</v>
      </c>
      <c r="I63" s="22">
        <v>28</v>
      </c>
      <c r="J63" s="22">
        <v>50.400000000000006</v>
      </c>
      <c r="K63" s="22">
        <v>52.920000000000009</v>
      </c>
      <c r="L63" s="7">
        <v>50.400000000000006</v>
      </c>
      <c r="M63" s="7">
        <v>45.360000000000007</v>
      </c>
      <c r="N63" s="7">
        <v>40.320000000000007</v>
      </c>
    </row>
    <row r="64" spans="1:14" ht="13.5" customHeight="1" x14ac:dyDescent="0.15">
      <c r="A64" s="82"/>
      <c r="B64" s="55"/>
      <c r="C64" s="55"/>
      <c r="D64" s="34" t="s">
        <v>336</v>
      </c>
      <c r="E64" s="3" t="s">
        <v>330</v>
      </c>
      <c r="F64" s="51"/>
      <c r="G64" s="51"/>
      <c r="H64" s="4" t="s">
        <v>86</v>
      </c>
      <c r="I64" s="22">
        <v>28</v>
      </c>
      <c r="J64" s="22">
        <v>50.400000000000006</v>
      </c>
      <c r="K64" s="22">
        <v>52.920000000000009</v>
      </c>
      <c r="L64" s="7">
        <v>50.400000000000006</v>
      </c>
      <c r="M64" s="7">
        <v>45.360000000000007</v>
      </c>
      <c r="N64" s="7">
        <v>40.320000000000007</v>
      </c>
    </row>
    <row r="65" spans="1:14" ht="13.5" customHeight="1" x14ac:dyDescent="0.15">
      <c r="A65" s="82"/>
      <c r="B65" s="55"/>
      <c r="C65" s="55"/>
      <c r="D65" s="34" t="s">
        <v>337</v>
      </c>
      <c r="E65" s="3" t="s">
        <v>330</v>
      </c>
      <c r="F65" s="51"/>
      <c r="G65" s="51"/>
      <c r="H65" s="4" t="s">
        <v>86</v>
      </c>
      <c r="I65" s="22">
        <v>38</v>
      </c>
      <c r="J65" s="22">
        <v>70</v>
      </c>
      <c r="K65" s="22">
        <v>73.5</v>
      </c>
      <c r="L65" s="7">
        <v>70</v>
      </c>
      <c r="M65" s="7">
        <v>63</v>
      </c>
      <c r="N65" s="7">
        <v>56</v>
      </c>
    </row>
    <row r="66" spans="1:14" ht="13.5" customHeight="1" x14ac:dyDescent="0.15">
      <c r="A66" s="82"/>
      <c r="B66" s="55"/>
      <c r="C66" s="55"/>
      <c r="D66" s="34" t="s">
        <v>338</v>
      </c>
      <c r="E66" s="3" t="s">
        <v>330</v>
      </c>
      <c r="F66" s="51"/>
      <c r="G66" s="51"/>
      <c r="H66" s="4" t="s">
        <v>86</v>
      </c>
      <c r="I66" s="22">
        <v>38</v>
      </c>
      <c r="J66" s="22">
        <v>70</v>
      </c>
      <c r="K66" s="22">
        <v>73.5</v>
      </c>
      <c r="L66" s="7">
        <v>70</v>
      </c>
      <c r="M66" s="7">
        <v>63</v>
      </c>
      <c r="N66" s="7">
        <v>56</v>
      </c>
    </row>
    <row r="67" spans="1:14" ht="13.5" customHeight="1" x14ac:dyDescent="0.15">
      <c r="A67" s="82"/>
      <c r="B67" s="55"/>
      <c r="C67" s="55"/>
      <c r="D67" s="34" t="s">
        <v>339</v>
      </c>
      <c r="E67" s="3" t="s">
        <v>330</v>
      </c>
      <c r="F67" s="51"/>
      <c r="G67" s="51"/>
      <c r="H67" s="4" t="s">
        <v>86</v>
      </c>
      <c r="I67" s="22">
        <v>38</v>
      </c>
      <c r="J67" s="22">
        <v>70</v>
      </c>
      <c r="K67" s="22">
        <v>73.5</v>
      </c>
      <c r="L67" s="7">
        <v>70</v>
      </c>
      <c r="M67" s="7">
        <v>63</v>
      </c>
      <c r="N67" s="7">
        <v>56</v>
      </c>
    </row>
    <row r="68" spans="1:14" ht="13.5" customHeight="1" x14ac:dyDescent="0.15">
      <c r="A68" s="82"/>
      <c r="B68" s="55"/>
      <c r="C68" s="55" t="s">
        <v>340</v>
      </c>
      <c r="D68" s="34" t="s">
        <v>341</v>
      </c>
      <c r="E68" s="3" t="s">
        <v>268</v>
      </c>
      <c r="F68" s="35" t="s">
        <v>14</v>
      </c>
      <c r="G68" s="35"/>
      <c r="H68" s="4" t="s">
        <v>43</v>
      </c>
      <c r="I68" s="22">
        <v>65</v>
      </c>
      <c r="J68" s="22">
        <v>94.5</v>
      </c>
      <c r="K68" s="22">
        <v>99.225000000000009</v>
      </c>
      <c r="L68" s="7">
        <v>94.5</v>
      </c>
      <c r="M68" s="7">
        <v>85.05</v>
      </c>
      <c r="N68" s="7">
        <v>75.600000000000009</v>
      </c>
    </row>
    <row r="69" spans="1:14" ht="13.5" customHeight="1" x14ac:dyDescent="0.15">
      <c r="A69" s="82"/>
      <c r="B69" s="55"/>
      <c r="C69" s="55"/>
      <c r="D69" s="34" t="s">
        <v>342</v>
      </c>
      <c r="E69" s="3" t="s">
        <v>343</v>
      </c>
      <c r="F69" s="36" t="s">
        <v>95</v>
      </c>
      <c r="G69" s="36" t="s">
        <v>48</v>
      </c>
      <c r="H69" s="4" t="s">
        <v>344</v>
      </c>
      <c r="I69" s="22">
        <v>47.7</v>
      </c>
      <c r="J69" s="22">
        <v>94.5</v>
      </c>
      <c r="K69" s="22">
        <v>99.225000000000009</v>
      </c>
      <c r="L69" s="7">
        <v>94.5</v>
      </c>
      <c r="M69" s="7">
        <v>85.05</v>
      </c>
      <c r="N69" s="7">
        <v>75.600000000000009</v>
      </c>
    </row>
    <row r="70" spans="1:14" ht="13.5" customHeight="1" x14ac:dyDescent="0.15">
      <c r="A70" s="82"/>
      <c r="B70" s="55" t="s">
        <v>345</v>
      </c>
      <c r="C70" s="55" t="s">
        <v>265</v>
      </c>
      <c r="D70" s="6" t="s">
        <v>346</v>
      </c>
      <c r="E70" s="37" t="s">
        <v>268</v>
      </c>
      <c r="F70" s="51" t="s">
        <v>14</v>
      </c>
      <c r="G70" s="51" t="s">
        <v>48</v>
      </c>
      <c r="H70" s="4" t="s">
        <v>43</v>
      </c>
      <c r="I70" s="22">
        <v>111.30000000000001</v>
      </c>
      <c r="J70" s="22">
        <v>190</v>
      </c>
      <c r="K70" s="22">
        <v>199.5</v>
      </c>
      <c r="L70" s="7">
        <v>190</v>
      </c>
      <c r="M70" s="7">
        <v>171</v>
      </c>
      <c r="N70" s="7">
        <v>152</v>
      </c>
    </row>
    <row r="71" spans="1:14" ht="13.5" customHeight="1" x14ac:dyDescent="0.15">
      <c r="A71" s="82"/>
      <c r="B71" s="55"/>
      <c r="C71" s="55"/>
      <c r="D71" s="6" t="s">
        <v>347</v>
      </c>
      <c r="E71" s="37" t="s">
        <v>268</v>
      </c>
      <c r="F71" s="51"/>
      <c r="G71" s="51"/>
      <c r="H71" s="4" t="s">
        <v>43</v>
      </c>
      <c r="I71" s="22">
        <v>111.30000000000001</v>
      </c>
      <c r="J71" s="22">
        <v>190</v>
      </c>
      <c r="K71" s="22">
        <v>199.5</v>
      </c>
      <c r="L71" s="7">
        <v>190</v>
      </c>
      <c r="M71" s="7">
        <v>171</v>
      </c>
      <c r="N71" s="7">
        <v>152</v>
      </c>
    </row>
    <row r="72" spans="1:14" ht="13.5" customHeight="1" x14ac:dyDescent="0.15">
      <c r="A72" s="82"/>
      <c r="B72" s="55"/>
      <c r="C72" s="55"/>
      <c r="D72" s="6" t="s">
        <v>348</v>
      </c>
      <c r="E72" s="37" t="s">
        <v>275</v>
      </c>
      <c r="F72" s="51"/>
      <c r="G72" s="51"/>
      <c r="H72" s="4" t="s">
        <v>43</v>
      </c>
      <c r="I72" s="22">
        <v>79.5</v>
      </c>
      <c r="J72" s="22">
        <v>135</v>
      </c>
      <c r="K72" s="22">
        <v>141.75</v>
      </c>
      <c r="L72" s="7">
        <v>135</v>
      </c>
      <c r="M72" s="7">
        <v>121.5</v>
      </c>
      <c r="N72" s="7">
        <v>108</v>
      </c>
    </row>
    <row r="73" spans="1:14" ht="13.5" customHeight="1" x14ac:dyDescent="0.15">
      <c r="A73" s="82"/>
      <c r="B73" s="55"/>
      <c r="C73" s="55"/>
      <c r="D73" s="6" t="s">
        <v>349</v>
      </c>
      <c r="E73" s="37" t="s">
        <v>275</v>
      </c>
      <c r="F73" s="51"/>
      <c r="G73" s="51"/>
      <c r="H73" s="4" t="s">
        <v>43</v>
      </c>
      <c r="I73" s="22">
        <v>79.5</v>
      </c>
      <c r="J73" s="22">
        <v>135</v>
      </c>
      <c r="K73" s="22">
        <v>141.75</v>
      </c>
      <c r="L73" s="7">
        <v>135</v>
      </c>
      <c r="M73" s="7">
        <v>121.5</v>
      </c>
      <c r="N73" s="7">
        <v>108</v>
      </c>
    </row>
    <row r="74" spans="1:14" ht="13.5" customHeight="1" x14ac:dyDescent="0.15"/>
    <row r="75" spans="1:14" ht="13.5" customHeight="1" x14ac:dyDescent="0.15"/>
    <row r="76" spans="1:14" ht="13.5" customHeight="1" x14ac:dyDescent="0.15"/>
    <row r="77" spans="1:14" ht="13.5" customHeight="1" x14ac:dyDescent="0.15"/>
    <row r="78" spans="1:14" ht="13.5" customHeight="1" x14ac:dyDescent="0.15"/>
    <row r="79" spans="1:14" ht="13.5" customHeight="1" x14ac:dyDescent="0.15"/>
    <row r="80" spans="1:14" ht="13.5" customHeight="1" x14ac:dyDescent="0.15"/>
  </sheetData>
  <mergeCells count="46">
    <mergeCell ref="I2:I3"/>
    <mergeCell ref="J2:J3"/>
    <mergeCell ref="A1:N1"/>
    <mergeCell ref="A2:A3"/>
    <mergeCell ref="B2:C3"/>
    <mergeCell ref="D2:D3"/>
    <mergeCell ref="E2:E3"/>
    <mergeCell ref="F2:F3"/>
    <mergeCell ref="G2:G3"/>
    <mergeCell ref="H2:H3"/>
    <mergeCell ref="K2:K3"/>
    <mergeCell ref="L2:L3"/>
    <mergeCell ref="M2:M3"/>
    <mergeCell ref="N2:N3"/>
    <mergeCell ref="A4:A73"/>
    <mergeCell ref="B4:C12"/>
    <mergeCell ref="F4:F5"/>
    <mergeCell ref="G4:G12"/>
    <mergeCell ref="F7:F8"/>
    <mergeCell ref="F10:F11"/>
    <mergeCell ref="G33:G36"/>
    <mergeCell ref="C37:C41"/>
    <mergeCell ref="F37:F41"/>
    <mergeCell ref="G37:G41"/>
    <mergeCell ref="B13:B69"/>
    <mergeCell ref="C13:C32"/>
    <mergeCell ref="F13:F25"/>
    <mergeCell ref="G13:G25"/>
    <mergeCell ref="F26:F32"/>
    <mergeCell ref="G26:G32"/>
    <mergeCell ref="C33:C36"/>
    <mergeCell ref="F33:F36"/>
    <mergeCell ref="C42:C50"/>
    <mergeCell ref="F42:F50"/>
    <mergeCell ref="G42:G50"/>
    <mergeCell ref="C51:C57"/>
    <mergeCell ref="F51:F57"/>
    <mergeCell ref="G51:G57"/>
    <mergeCell ref="B70:B73"/>
    <mergeCell ref="C70:C73"/>
    <mergeCell ref="F70:F73"/>
    <mergeCell ref="G70:G73"/>
    <mergeCell ref="C58:C67"/>
    <mergeCell ref="F58:F67"/>
    <mergeCell ref="G58:G67"/>
    <mergeCell ref="C68:C69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89"/>
  <sheetViews>
    <sheetView tabSelected="1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5" sqref="D5"/>
    </sheetView>
  </sheetViews>
  <sheetFormatPr defaultColWidth="9" defaultRowHeight="13.5" x14ac:dyDescent="0.15"/>
  <cols>
    <col min="1" max="1" width="3.875" style="18" customWidth="1"/>
    <col min="2" max="2" width="4.875" style="18" customWidth="1"/>
    <col min="3" max="3" width="3.875" style="18" customWidth="1"/>
    <col min="4" max="4" width="33.75" customWidth="1"/>
    <col min="5" max="5" width="9.25" customWidth="1"/>
    <col min="6" max="6" width="5.25" customWidth="1"/>
    <col min="7" max="7" width="5.75" customWidth="1"/>
    <col min="8" max="8" width="8.25" customWidth="1"/>
    <col min="9" max="9" width="5.625" style="19" customWidth="1"/>
    <col min="10" max="10" width="6.25" style="19" customWidth="1"/>
  </cols>
  <sheetData>
    <row r="1" spans="1:10" ht="33" customHeight="1" x14ac:dyDescent="0.1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s="2" customFormat="1" ht="48.95" customHeight="1" x14ac:dyDescent="0.15">
      <c r="A2" s="74" t="s">
        <v>1</v>
      </c>
      <c r="B2" s="74" t="s">
        <v>379</v>
      </c>
      <c r="C2" s="74"/>
      <c r="D2" s="74" t="s">
        <v>3</v>
      </c>
      <c r="E2" s="74" t="s">
        <v>4</v>
      </c>
      <c r="F2" s="74" t="s">
        <v>5</v>
      </c>
      <c r="G2" s="74" t="s">
        <v>6</v>
      </c>
      <c r="H2" s="74" t="s">
        <v>7</v>
      </c>
      <c r="I2" s="72" t="s">
        <v>8</v>
      </c>
      <c r="J2" s="72" t="s">
        <v>9</v>
      </c>
    </row>
    <row r="3" spans="1:10" s="2" customFormat="1" ht="51" customHeight="1" x14ac:dyDescent="0.15">
      <c r="A3" s="74"/>
      <c r="B3" s="74"/>
      <c r="C3" s="74"/>
      <c r="D3" s="74"/>
      <c r="E3" s="74"/>
      <c r="F3" s="74"/>
      <c r="G3" s="74"/>
      <c r="H3" s="74"/>
      <c r="I3" s="70"/>
      <c r="J3" s="73"/>
    </row>
    <row r="4" spans="1:10" ht="13.5" customHeight="1" x14ac:dyDescent="0.15">
      <c r="A4" s="95" t="s">
        <v>10</v>
      </c>
      <c r="B4" s="85" t="s">
        <v>11</v>
      </c>
      <c r="C4" s="86"/>
      <c r="D4" s="3" t="s">
        <v>12</v>
      </c>
      <c r="E4" s="3" t="s">
        <v>13</v>
      </c>
      <c r="F4" s="96" t="s">
        <v>14</v>
      </c>
      <c r="G4" s="96" t="s">
        <v>15</v>
      </c>
      <c r="H4" s="4" t="s">
        <v>16</v>
      </c>
      <c r="I4" s="5">
        <v>73</v>
      </c>
      <c r="J4" s="5">
        <v>135</v>
      </c>
    </row>
    <row r="5" spans="1:10" ht="13.5" customHeight="1" x14ac:dyDescent="0.15">
      <c r="A5" s="95"/>
      <c r="B5" s="87"/>
      <c r="C5" s="88"/>
      <c r="D5" s="3" t="s">
        <v>17</v>
      </c>
      <c r="E5" s="3" t="s">
        <v>13</v>
      </c>
      <c r="F5" s="97"/>
      <c r="G5" s="97"/>
      <c r="H5" s="4" t="s">
        <v>16</v>
      </c>
      <c r="I5" s="5">
        <v>75</v>
      </c>
      <c r="J5" s="5">
        <v>136</v>
      </c>
    </row>
    <row r="6" spans="1:10" ht="13.5" customHeight="1" x14ac:dyDescent="0.15">
      <c r="A6" s="95"/>
      <c r="B6" s="87"/>
      <c r="C6" s="88"/>
      <c r="D6" s="3" t="s">
        <v>18</v>
      </c>
      <c r="E6" s="3" t="s">
        <v>13</v>
      </c>
      <c r="F6" s="97"/>
      <c r="G6" s="97"/>
      <c r="H6" s="4" t="s">
        <v>16</v>
      </c>
      <c r="I6" s="5">
        <v>75</v>
      </c>
      <c r="J6" s="5">
        <v>136</v>
      </c>
    </row>
    <row r="7" spans="1:10" ht="13.5" customHeight="1" x14ac:dyDescent="0.15">
      <c r="A7" s="95"/>
      <c r="B7" s="87"/>
      <c r="C7" s="88"/>
      <c r="D7" s="3" t="s">
        <v>19</v>
      </c>
      <c r="E7" s="3" t="s">
        <v>13</v>
      </c>
      <c r="F7" s="97"/>
      <c r="G7" s="97"/>
      <c r="H7" s="4" t="s">
        <v>16</v>
      </c>
      <c r="I7" s="5">
        <v>73</v>
      </c>
      <c r="J7" s="5">
        <v>135</v>
      </c>
    </row>
    <row r="8" spans="1:10" ht="13.5" customHeight="1" x14ac:dyDescent="0.15">
      <c r="A8" s="95"/>
      <c r="B8" s="87"/>
      <c r="C8" s="88"/>
      <c r="D8" s="3" t="s">
        <v>20</v>
      </c>
      <c r="E8" s="3" t="s">
        <v>13</v>
      </c>
      <c r="F8" s="97"/>
      <c r="G8" s="97"/>
      <c r="H8" s="4" t="s">
        <v>16</v>
      </c>
      <c r="I8" s="5">
        <v>73</v>
      </c>
      <c r="J8" s="5">
        <v>135</v>
      </c>
    </row>
    <row r="9" spans="1:10" ht="13.5" customHeight="1" x14ac:dyDescent="0.15">
      <c r="A9" s="95"/>
      <c r="B9" s="87"/>
      <c r="C9" s="88"/>
      <c r="D9" s="3" t="s">
        <v>21</v>
      </c>
      <c r="E9" s="3" t="s">
        <v>13</v>
      </c>
      <c r="F9" s="97"/>
      <c r="G9" s="97"/>
      <c r="H9" s="4" t="s">
        <v>16</v>
      </c>
      <c r="I9" s="5">
        <v>73</v>
      </c>
      <c r="J9" s="5">
        <v>135</v>
      </c>
    </row>
    <row r="10" spans="1:10" ht="13.5" customHeight="1" x14ac:dyDescent="0.15">
      <c r="A10" s="95"/>
      <c r="B10" s="87"/>
      <c r="C10" s="88"/>
      <c r="D10" s="3" t="s">
        <v>22</v>
      </c>
      <c r="E10" s="3" t="s">
        <v>13</v>
      </c>
      <c r="F10" s="98"/>
      <c r="G10" s="98"/>
      <c r="H10" s="4" t="s">
        <v>16</v>
      </c>
      <c r="I10" s="5">
        <v>75</v>
      </c>
      <c r="J10" s="5">
        <v>136</v>
      </c>
    </row>
    <row r="11" spans="1:10" ht="13.5" customHeight="1" x14ac:dyDescent="0.15">
      <c r="A11" s="95"/>
      <c r="B11" s="87"/>
      <c r="C11" s="88"/>
      <c r="D11" s="6" t="s">
        <v>23</v>
      </c>
      <c r="E11" s="3" t="s">
        <v>13</v>
      </c>
      <c r="F11" s="96" t="s">
        <v>14</v>
      </c>
      <c r="G11" s="96" t="s">
        <v>15</v>
      </c>
      <c r="H11" s="4" t="s">
        <v>16</v>
      </c>
      <c r="I11" s="5">
        <v>73</v>
      </c>
      <c r="J11" s="5">
        <v>135</v>
      </c>
    </row>
    <row r="12" spans="1:10" ht="13.5" customHeight="1" x14ac:dyDescent="0.15">
      <c r="A12" s="95"/>
      <c r="B12" s="87"/>
      <c r="C12" s="88"/>
      <c r="D12" s="6" t="s">
        <v>24</v>
      </c>
      <c r="E12" s="3" t="s">
        <v>13</v>
      </c>
      <c r="F12" s="97"/>
      <c r="G12" s="97"/>
      <c r="H12" s="4" t="s">
        <v>16</v>
      </c>
      <c r="I12" s="5">
        <v>75</v>
      </c>
      <c r="J12" s="5">
        <v>136</v>
      </c>
    </row>
    <row r="13" spans="1:10" ht="13.5" customHeight="1" x14ac:dyDescent="0.15">
      <c r="A13" s="95"/>
      <c r="B13" s="87"/>
      <c r="C13" s="88"/>
      <c r="D13" s="6" t="s">
        <v>25</v>
      </c>
      <c r="E13" s="3" t="s">
        <v>13</v>
      </c>
      <c r="F13" s="97"/>
      <c r="G13" s="97"/>
      <c r="H13" s="4" t="s">
        <v>16</v>
      </c>
      <c r="I13" s="5">
        <v>73</v>
      </c>
      <c r="J13" s="5">
        <v>135</v>
      </c>
    </row>
    <row r="14" spans="1:10" ht="13.5" customHeight="1" x14ac:dyDescent="0.15">
      <c r="A14" s="95"/>
      <c r="B14" s="87"/>
      <c r="C14" s="88"/>
      <c r="D14" s="6" t="s">
        <v>26</v>
      </c>
      <c r="E14" s="3" t="s">
        <v>13</v>
      </c>
      <c r="F14" s="97"/>
      <c r="G14" s="97"/>
      <c r="H14" s="4" t="s">
        <v>16</v>
      </c>
      <c r="I14" s="5">
        <v>75</v>
      </c>
      <c r="J14" s="5">
        <v>136</v>
      </c>
    </row>
    <row r="15" spans="1:10" ht="13.5" customHeight="1" x14ac:dyDescent="0.15">
      <c r="A15" s="95"/>
      <c r="B15" s="87"/>
      <c r="C15" s="88"/>
      <c r="D15" s="6" t="s">
        <v>27</v>
      </c>
      <c r="E15" s="3" t="s">
        <v>13</v>
      </c>
      <c r="F15" s="97"/>
      <c r="G15" s="97"/>
      <c r="H15" s="4" t="s">
        <v>16</v>
      </c>
      <c r="I15" s="7">
        <v>63</v>
      </c>
      <c r="J15" s="7">
        <v>110</v>
      </c>
    </row>
    <row r="16" spans="1:10" ht="13.5" customHeight="1" x14ac:dyDescent="0.15">
      <c r="A16" s="95"/>
      <c r="B16" s="87"/>
      <c r="C16" s="88"/>
      <c r="D16" s="6" t="s">
        <v>28</v>
      </c>
      <c r="E16" s="3" t="s">
        <v>13</v>
      </c>
      <c r="F16" s="97"/>
      <c r="G16" s="97"/>
      <c r="H16" s="4" t="s">
        <v>16</v>
      </c>
      <c r="I16" s="7">
        <v>63</v>
      </c>
      <c r="J16" s="7">
        <v>110</v>
      </c>
    </row>
    <row r="17" spans="1:10" ht="13.5" customHeight="1" x14ac:dyDescent="0.15">
      <c r="A17" s="95"/>
      <c r="B17" s="87"/>
      <c r="C17" s="88"/>
      <c r="D17" s="6" t="s">
        <v>29</v>
      </c>
      <c r="E17" s="3" t="s">
        <v>13</v>
      </c>
      <c r="F17" s="97"/>
      <c r="G17" s="97"/>
      <c r="H17" s="4" t="s">
        <v>16</v>
      </c>
      <c r="I17" s="7">
        <v>61</v>
      </c>
      <c r="J17" s="7">
        <v>110</v>
      </c>
    </row>
    <row r="18" spans="1:10" ht="13.5" customHeight="1" x14ac:dyDescent="0.15">
      <c r="A18" s="95"/>
      <c r="B18" s="87"/>
      <c r="C18" s="88"/>
      <c r="D18" s="6" t="s">
        <v>30</v>
      </c>
      <c r="E18" s="3" t="s">
        <v>13</v>
      </c>
      <c r="F18" s="97"/>
      <c r="G18" s="97"/>
      <c r="H18" s="4" t="s">
        <v>16</v>
      </c>
      <c r="I18" s="7">
        <v>61</v>
      </c>
      <c r="J18" s="7">
        <v>110</v>
      </c>
    </row>
    <row r="19" spans="1:10" ht="13.5" customHeight="1" x14ac:dyDescent="0.15">
      <c r="A19" s="95"/>
      <c r="B19" s="87"/>
      <c r="C19" s="88"/>
      <c r="D19" s="8" t="s">
        <v>31</v>
      </c>
      <c r="E19" s="3" t="s">
        <v>32</v>
      </c>
      <c r="F19" s="97"/>
      <c r="G19" s="97"/>
      <c r="H19" s="4" t="s">
        <v>16</v>
      </c>
      <c r="I19" s="7">
        <v>73</v>
      </c>
      <c r="J19" s="7">
        <v>135</v>
      </c>
    </row>
    <row r="20" spans="1:10" ht="13.5" customHeight="1" x14ac:dyDescent="0.15">
      <c r="A20" s="95"/>
      <c r="B20" s="87"/>
      <c r="C20" s="88"/>
      <c r="D20" s="8" t="s">
        <v>33</v>
      </c>
      <c r="E20" s="3" t="s">
        <v>13</v>
      </c>
      <c r="F20" s="98"/>
      <c r="G20" s="98"/>
      <c r="H20" s="4" t="s">
        <v>34</v>
      </c>
      <c r="I20" s="5">
        <v>73</v>
      </c>
      <c r="J20" s="7">
        <v>135</v>
      </c>
    </row>
    <row r="21" spans="1:10" ht="13.5" customHeight="1" x14ac:dyDescent="0.15">
      <c r="A21" s="95"/>
      <c r="B21" s="59"/>
      <c r="C21" s="60"/>
      <c r="D21" s="8" t="s">
        <v>35</v>
      </c>
      <c r="E21" s="3" t="s">
        <v>36</v>
      </c>
      <c r="F21" s="9"/>
      <c r="G21" s="9"/>
      <c r="H21" s="4"/>
      <c r="I21" s="5">
        <v>450</v>
      </c>
      <c r="J21" s="7">
        <v>720</v>
      </c>
    </row>
    <row r="22" spans="1:10" ht="13.5" customHeight="1" x14ac:dyDescent="0.15">
      <c r="A22" s="95"/>
      <c r="B22" s="59"/>
      <c r="C22" s="60"/>
      <c r="D22" s="8" t="s">
        <v>37</v>
      </c>
      <c r="E22" s="3" t="s">
        <v>36</v>
      </c>
      <c r="F22" s="9"/>
      <c r="G22" s="9"/>
      <c r="H22" s="4"/>
      <c r="I22" s="5">
        <v>450</v>
      </c>
      <c r="J22" s="7">
        <v>720</v>
      </c>
    </row>
    <row r="23" spans="1:10" ht="13.5" customHeight="1" x14ac:dyDescent="0.15">
      <c r="A23" s="95"/>
      <c r="B23" s="59"/>
      <c r="C23" s="60"/>
      <c r="D23" s="8" t="s">
        <v>38</v>
      </c>
      <c r="E23" s="3" t="s">
        <v>36</v>
      </c>
      <c r="F23" s="9"/>
      <c r="G23" s="9"/>
      <c r="H23" s="4"/>
      <c r="I23" s="5">
        <v>450</v>
      </c>
      <c r="J23" s="7">
        <v>720</v>
      </c>
    </row>
    <row r="24" spans="1:10" ht="13.5" customHeight="1" x14ac:dyDescent="0.15">
      <c r="A24" s="95"/>
      <c r="B24" s="61"/>
      <c r="C24" s="62"/>
      <c r="D24" s="8" t="s">
        <v>39</v>
      </c>
      <c r="E24" s="3" t="s">
        <v>36</v>
      </c>
      <c r="F24" s="9"/>
      <c r="G24" s="9"/>
      <c r="H24" s="4"/>
      <c r="I24" s="5">
        <v>470</v>
      </c>
      <c r="J24" s="7">
        <v>740</v>
      </c>
    </row>
    <row r="25" spans="1:10" ht="13.5" customHeight="1" x14ac:dyDescent="0.15">
      <c r="A25" s="95"/>
      <c r="B25" s="85" t="s">
        <v>40</v>
      </c>
      <c r="C25" s="86"/>
      <c r="D25" s="6" t="s">
        <v>41</v>
      </c>
      <c r="E25" s="10" t="s">
        <v>42</v>
      </c>
      <c r="F25" s="110" t="s">
        <v>14</v>
      </c>
      <c r="G25" s="111" t="s">
        <v>15</v>
      </c>
      <c r="H25" s="4" t="s">
        <v>43</v>
      </c>
      <c r="I25" s="5">
        <v>44</v>
      </c>
      <c r="J25" s="7">
        <v>82</v>
      </c>
    </row>
    <row r="26" spans="1:10" ht="13.5" customHeight="1" x14ac:dyDescent="0.15">
      <c r="A26" s="95"/>
      <c r="B26" s="89"/>
      <c r="C26" s="90"/>
      <c r="D26" s="6" t="s">
        <v>44</v>
      </c>
      <c r="E26" s="10" t="s">
        <v>42</v>
      </c>
      <c r="F26" s="70"/>
      <c r="G26" s="69"/>
      <c r="H26" s="4" t="s">
        <v>43</v>
      </c>
      <c r="I26" s="5">
        <v>44</v>
      </c>
      <c r="J26" s="7">
        <v>82</v>
      </c>
    </row>
    <row r="27" spans="1:10" ht="13.5" customHeight="1" x14ac:dyDescent="0.15">
      <c r="A27" s="95"/>
      <c r="B27" s="85" t="s">
        <v>45</v>
      </c>
      <c r="C27" s="86"/>
      <c r="D27" s="3" t="s">
        <v>46</v>
      </c>
      <c r="E27" s="3" t="s">
        <v>47</v>
      </c>
      <c r="F27" s="91" t="s">
        <v>14</v>
      </c>
      <c r="G27" s="91" t="s">
        <v>48</v>
      </c>
      <c r="H27" s="4" t="s">
        <v>43</v>
      </c>
      <c r="I27" s="7">
        <v>84.800000000000011</v>
      </c>
      <c r="J27" s="7">
        <v>152.25</v>
      </c>
    </row>
    <row r="28" spans="1:10" ht="13.5" customHeight="1" x14ac:dyDescent="0.15">
      <c r="A28" s="95"/>
      <c r="B28" s="87"/>
      <c r="C28" s="88"/>
      <c r="D28" s="3" t="s">
        <v>49</v>
      </c>
      <c r="E28" s="3" t="s">
        <v>47</v>
      </c>
      <c r="F28" s="92"/>
      <c r="G28" s="92"/>
      <c r="H28" s="4" t="s">
        <v>43</v>
      </c>
      <c r="I28" s="7">
        <v>79.5</v>
      </c>
      <c r="J28" s="7">
        <v>144.9</v>
      </c>
    </row>
    <row r="29" spans="1:10" ht="13.5" customHeight="1" x14ac:dyDescent="0.15">
      <c r="A29" s="95"/>
      <c r="B29" s="87"/>
      <c r="C29" s="88"/>
      <c r="D29" s="3" t="s">
        <v>50</v>
      </c>
      <c r="E29" s="3" t="s">
        <v>47</v>
      </c>
      <c r="F29" s="92"/>
      <c r="G29" s="92"/>
      <c r="H29" s="4" t="s">
        <v>43</v>
      </c>
      <c r="I29" s="7">
        <v>79.5</v>
      </c>
      <c r="J29" s="7">
        <v>144.9</v>
      </c>
    </row>
    <row r="30" spans="1:10" ht="13.5" customHeight="1" x14ac:dyDescent="0.15">
      <c r="A30" s="95"/>
      <c r="B30" s="87"/>
      <c r="C30" s="88"/>
      <c r="D30" s="3" t="s">
        <v>51</v>
      </c>
      <c r="E30" s="3" t="s">
        <v>47</v>
      </c>
      <c r="F30" s="92"/>
      <c r="G30" s="92"/>
      <c r="H30" s="4" t="s">
        <v>43</v>
      </c>
      <c r="I30" s="7">
        <v>84.800000000000011</v>
      </c>
      <c r="J30" s="7">
        <v>152.25</v>
      </c>
    </row>
    <row r="31" spans="1:10" ht="13.5" customHeight="1" x14ac:dyDescent="0.15">
      <c r="A31" s="95"/>
      <c r="B31" s="87"/>
      <c r="C31" s="88"/>
      <c r="D31" s="3" t="s">
        <v>52</v>
      </c>
      <c r="E31" s="3" t="s">
        <v>53</v>
      </c>
      <c r="F31" s="92"/>
      <c r="G31" s="92"/>
      <c r="H31" s="4" t="s">
        <v>43</v>
      </c>
      <c r="I31" s="7">
        <v>61.480000000000004</v>
      </c>
      <c r="J31" s="7">
        <v>113.4</v>
      </c>
    </row>
    <row r="32" spans="1:10" ht="13.5" customHeight="1" x14ac:dyDescent="0.15">
      <c r="A32" s="95"/>
      <c r="B32" s="87"/>
      <c r="C32" s="88"/>
      <c r="D32" s="3" t="s">
        <v>54</v>
      </c>
      <c r="E32" s="3" t="s">
        <v>53</v>
      </c>
      <c r="F32" s="92"/>
      <c r="G32" s="92"/>
      <c r="H32" s="4" t="s">
        <v>43</v>
      </c>
      <c r="I32" s="7">
        <v>61.480000000000004</v>
      </c>
      <c r="J32" s="7">
        <v>113.4</v>
      </c>
    </row>
    <row r="33" spans="1:10" ht="13.5" customHeight="1" x14ac:dyDescent="0.15">
      <c r="A33" s="95"/>
      <c r="B33" s="89"/>
      <c r="C33" s="90"/>
      <c r="D33" s="3" t="s">
        <v>55</v>
      </c>
      <c r="E33" s="3" t="s">
        <v>53</v>
      </c>
      <c r="F33" s="93"/>
      <c r="G33" s="93"/>
      <c r="H33" s="4" t="s">
        <v>43</v>
      </c>
      <c r="I33" s="7">
        <v>61.480000000000004</v>
      </c>
      <c r="J33" s="7">
        <v>113.4</v>
      </c>
    </row>
    <row r="34" spans="1:10" ht="13.5" customHeight="1" x14ac:dyDescent="0.15">
      <c r="A34" s="95"/>
      <c r="B34" s="55" t="s">
        <v>56</v>
      </c>
      <c r="C34" s="55" t="s">
        <v>57</v>
      </c>
      <c r="D34" s="103" t="s">
        <v>58</v>
      </c>
      <c r="E34" s="3" t="s">
        <v>59</v>
      </c>
      <c r="F34" s="91" t="s">
        <v>14</v>
      </c>
      <c r="G34" s="91" t="s">
        <v>60</v>
      </c>
      <c r="H34" s="4" t="s">
        <v>61</v>
      </c>
      <c r="I34" s="5">
        <v>44</v>
      </c>
      <c r="J34" s="7">
        <f>I34*1.95</f>
        <v>85.8</v>
      </c>
    </row>
    <row r="35" spans="1:10" ht="13.5" customHeight="1" x14ac:dyDescent="0.15">
      <c r="A35" s="95"/>
      <c r="B35" s="55"/>
      <c r="C35" s="55"/>
      <c r="D35" s="107"/>
      <c r="E35" s="3" t="s">
        <v>62</v>
      </c>
      <c r="F35" s="92"/>
      <c r="G35" s="92"/>
      <c r="H35" s="4" t="s">
        <v>61</v>
      </c>
      <c r="I35" s="5">
        <v>29</v>
      </c>
      <c r="J35" s="7">
        <v>45</v>
      </c>
    </row>
    <row r="36" spans="1:10" ht="13.5" customHeight="1" x14ac:dyDescent="0.15">
      <c r="A36" s="95"/>
      <c r="B36" s="55"/>
      <c r="C36" s="55"/>
      <c r="D36" s="103" t="s">
        <v>63</v>
      </c>
      <c r="E36" s="3" t="s">
        <v>59</v>
      </c>
      <c r="F36" s="92"/>
      <c r="G36" s="92"/>
      <c r="H36" s="4" t="s">
        <v>61</v>
      </c>
      <c r="I36" s="5">
        <v>44</v>
      </c>
      <c r="J36" s="7">
        <f t="shared" ref="J36:J46" si="0">I36*1.95</f>
        <v>85.8</v>
      </c>
    </row>
    <row r="37" spans="1:10" ht="13.5" customHeight="1" x14ac:dyDescent="0.15">
      <c r="A37" s="95"/>
      <c r="B37" s="55"/>
      <c r="C37" s="55"/>
      <c r="D37" s="107"/>
      <c r="E37" s="3" t="s">
        <v>62</v>
      </c>
      <c r="F37" s="92"/>
      <c r="G37" s="92"/>
      <c r="H37" s="4" t="s">
        <v>61</v>
      </c>
      <c r="I37" s="5">
        <v>29</v>
      </c>
      <c r="J37" s="7">
        <v>45</v>
      </c>
    </row>
    <row r="38" spans="1:10" ht="13.5" customHeight="1" x14ac:dyDescent="0.15">
      <c r="A38" s="95"/>
      <c r="B38" s="55"/>
      <c r="C38" s="55"/>
      <c r="D38" s="103" t="s">
        <v>64</v>
      </c>
      <c r="E38" s="3" t="s">
        <v>59</v>
      </c>
      <c r="F38" s="92"/>
      <c r="G38" s="92"/>
      <c r="H38" s="4" t="s">
        <v>61</v>
      </c>
      <c r="I38" s="5">
        <v>44</v>
      </c>
      <c r="J38" s="7">
        <f t="shared" si="0"/>
        <v>85.8</v>
      </c>
    </row>
    <row r="39" spans="1:10" ht="13.5" customHeight="1" x14ac:dyDescent="0.15">
      <c r="A39" s="95"/>
      <c r="B39" s="55"/>
      <c r="C39" s="55"/>
      <c r="D39" s="104"/>
      <c r="E39" s="3" t="s">
        <v>62</v>
      </c>
      <c r="F39" s="92"/>
      <c r="G39" s="92"/>
      <c r="H39" s="4" t="s">
        <v>61</v>
      </c>
      <c r="I39" s="5">
        <v>29</v>
      </c>
      <c r="J39" s="7">
        <v>45</v>
      </c>
    </row>
    <row r="40" spans="1:10" ht="13.5" customHeight="1" x14ac:dyDescent="0.15">
      <c r="A40" s="95"/>
      <c r="B40" s="55"/>
      <c r="C40" s="55"/>
      <c r="D40" s="108" t="s">
        <v>65</v>
      </c>
      <c r="E40" s="3" t="s">
        <v>59</v>
      </c>
      <c r="F40" s="92"/>
      <c r="G40" s="92"/>
      <c r="H40" s="4" t="s">
        <v>61</v>
      </c>
      <c r="I40" s="5">
        <v>44</v>
      </c>
      <c r="J40" s="7">
        <f t="shared" si="0"/>
        <v>85.8</v>
      </c>
    </row>
    <row r="41" spans="1:10" ht="13.5" customHeight="1" x14ac:dyDescent="0.15">
      <c r="A41" s="95"/>
      <c r="B41" s="55"/>
      <c r="C41" s="55"/>
      <c r="D41" s="109"/>
      <c r="E41" s="3" t="s">
        <v>62</v>
      </c>
      <c r="F41" s="92"/>
      <c r="G41" s="92"/>
      <c r="H41" s="4" t="s">
        <v>61</v>
      </c>
      <c r="I41" s="5">
        <v>29</v>
      </c>
      <c r="J41" s="7">
        <v>45</v>
      </c>
    </row>
    <row r="42" spans="1:10" ht="13.5" customHeight="1" x14ac:dyDescent="0.15">
      <c r="A42" s="95"/>
      <c r="B42" s="55"/>
      <c r="C42" s="55"/>
      <c r="D42" s="112" t="s">
        <v>66</v>
      </c>
      <c r="E42" s="3" t="s">
        <v>59</v>
      </c>
      <c r="F42" s="92"/>
      <c r="G42" s="92"/>
      <c r="H42" s="4" t="s">
        <v>61</v>
      </c>
      <c r="I42" s="5">
        <v>44</v>
      </c>
      <c r="J42" s="7">
        <f t="shared" si="0"/>
        <v>85.8</v>
      </c>
    </row>
    <row r="43" spans="1:10" ht="13.5" customHeight="1" x14ac:dyDescent="0.15">
      <c r="A43" s="95"/>
      <c r="B43" s="55"/>
      <c r="C43" s="55"/>
      <c r="D43" s="113"/>
      <c r="E43" s="3" t="s">
        <v>62</v>
      </c>
      <c r="F43" s="92"/>
      <c r="G43" s="92"/>
      <c r="H43" s="4" t="s">
        <v>61</v>
      </c>
      <c r="I43" s="5">
        <v>29</v>
      </c>
      <c r="J43" s="7">
        <v>45</v>
      </c>
    </row>
    <row r="44" spans="1:10" ht="13.5" customHeight="1" x14ac:dyDescent="0.15">
      <c r="A44" s="95"/>
      <c r="B44" s="55"/>
      <c r="C44" s="55"/>
      <c r="D44" s="112" t="s">
        <v>67</v>
      </c>
      <c r="E44" s="3" t="s">
        <v>59</v>
      </c>
      <c r="F44" s="92"/>
      <c r="G44" s="92"/>
      <c r="H44" s="4" t="s">
        <v>61</v>
      </c>
      <c r="I44" s="5">
        <v>44</v>
      </c>
      <c r="J44" s="7">
        <f t="shared" si="0"/>
        <v>85.8</v>
      </c>
    </row>
    <row r="45" spans="1:10" ht="13.5" customHeight="1" x14ac:dyDescent="0.15">
      <c r="A45" s="95"/>
      <c r="B45" s="55"/>
      <c r="C45" s="55"/>
      <c r="D45" s="113"/>
      <c r="E45" s="3" t="s">
        <v>62</v>
      </c>
      <c r="F45" s="92"/>
      <c r="G45" s="92"/>
      <c r="H45" s="4" t="s">
        <v>61</v>
      </c>
      <c r="I45" s="5">
        <v>29</v>
      </c>
      <c r="J45" s="7">
        <v>45</v>
      </c>
    </row>
    <row r="46" spans="1:10" ht="13.5" customHeight="1" x14ac:dyDescent="0.15">
      <c r="A46" s="95"/>
      <c r="B46" s="55"/>
      <c r="C46" s="55"/>
      <c r="D46" s="112" t="s">
        <v>68</v>
      </c>
      <c r="E46" s="3" t="s">
        <v>59</v>
      </c>
      <c r="F46" s="92"/>
      <c r="G46" s="92"/>
      <c r="H46" s="4" t="s">
        <v>61</v>
      </c>
      <c r="I46" s="5">
        <v>44</v>
      </c>
      <c r="J46" s="7">
        <f t="shared" si="0"/>
        <v>85.8</v>
      </c>
    </row>
    <row r="47" spans="1:10" ht="13.5" customHeight="1" x14ac:dyDescent="0.15">
      <c r="A47" s="95"/>
      <c r="B47" s="55"/>
      <c r="C47" s="55"/>
      <c r="D47" s="113"/>
      <c r="E47" s="3" t="s">
        <v>62</v>
      </c>
      <c r="F47" s="93"/>
      <c r="G47" s="93"/>
      <c r="H47" s="4" t="s">
        <v>61</v>
      </c>
      <c r="I47" s="5">
        <v>29</v>
      </c>
      <c r="J47" s="7">
        <v>45</v>
      </c>
    </row>
    <row r="48" spans="1:10" ht="13.5" customHeight="1" x14ac:dyDescent="0.15">
      <c r="A48" s="95"/>
      <c r="B48" s="55"/>
      <c r="C48" s="55" t="s">
        <v>69</v>
      </c>
      <c r="D48" s="103" t="s">
        <v>70</v>
      </c>
      <c r="E48" s="3" t="s">
        <v>59</v>
      </c>
      <c r="F48" s="91" t="s">
        <v>14</v>
      </c>
      <c r="G48" s="96" t="s">
        <v>60</v>
      </c>
      <c r="H48" s="4" t="s">
        <v>61</v>
      </c>
      <c r="I48" s="5">
        <v>32</v>
      </c>
      <c r="J48" s="7">
        <v>55</v>
      </c>
    </row>
    <row r="49" spans="1:10" ht="13.5" customHeight="1" x14ac:dyDescent="0.15">
      <c r="A49" s="95"/>
      <c r="B49" s="55"/>
      <c r="C49" s="55"/>
      <c r="D49" s="104"/>
      <c r="E49" s="11" t="s">
        <v>62</v>
      </c>
      <c r="F49" s="105"/>
      <c r="G49" s="102"/>
      <c r="H49" s="12" t="s">
        <v>61</v>
      </c>
      <c r="I49" s="13">
        <v>18</v>
      </c>
      <c r="J49" s="14">
        <v>36</v>
      </c>
    </row>
    <row r="50" spans="1:10" ht="13.5" customHeight="1" x14ac:dyDescent="0.15">
      <c r="A50" s="95"/>
      <c r="B50" s="55"/>
      <c r="C50" s="55"/>
      <c r="D50" s="47" t="s">
        <v>383</v>
      </c>
      <c r="E50" s="11" t="s">
        <v>62</v>
      </c>
      <c r="F50" s="105"/>
      <c r="G50" s="102"/>
      <c r="H50" s="12" t="s">
        <v>61</v>
      </c>
      <c r="I50" s="45">
        <v>18</v>
      </c>
      <c r="J50" s="46">
        <v>36</v>
      </c>
    </row>
    <row r="51" spans="1:10" ht="13.5" customHeight="1" x14ac:dyDescent="0.15">
      <c r="A51" s="95"/>
      <c r="B51" s="55"/>
      <c r="C51" s="55"/>
      <c r="D51" s="47" t="s">
        <v>71</v>
      </c>
      <c r="E51" s="11" t="s">
        <v>62</v>
      </c>
      <c r="F51" s="105"/>
      <c r="G51" s="102"/>
      <c r="H51" s="12" t="s">
        <v>61</v>
      </c>
      <c r="I51" s="45">
        <v>18</v>
      </c>
      <c r="J51" s="46">
        <v>36</v>
      </c>
    </row>
    <row r="52" spans="1:10" ht="13.5" customHeight="1" x14ac:dyDescent="0.15">
      <c r="A52" s="95"/>
      <c r="B52" s="55"/>
      <c r="C52" s="55"/>
      <c r="D52" s="103" t="s">
        <v>72</v>
      </c>
      <c r="E52" s="3" t="s">
        <v>59</v>
      </c>
      <c r="F52" s="105"/>
      <c r="G52" s="102"/>
      <c r="H52" s="4" t="s">
        <v>61</v>
      </c>
      <c r="I52" s="5">
        <v>32</v>
      </c>
      <c r="J52" s="7">
        <v>55</v>
      </c>
    </row>
    <row r="53" spans="1:10" ht="13.5" customHeight="1" x14ac:dyDescent="0.15">
      <c r="A53" s="95"/>
      <c r="B53" s="55"/>
      <c r="C53" s="55"/>
      <c r="D53" s="104"/>
      <c r="E53" s="11" t="s">
        <v>62</v>
      </c>
      <c r="F53" s="105"/>
      <c r="G53" s="102"/>
      <c r="H53" s="12" t="s">
        <v>61</v>
      </c>
      <c r="I53" s="13">
        <v>18</v>
      </c>
      <c r="J53" s="14">
        <v>36</v>
      </c>
    </row>
    <row r="54" spans="1:10" ht="13.5" customHeight="1" x14ac:dyDescent="0.15">
      <c r="A54" s="95"/>
      <c r="B54" s="84"/>
      <c r="C54" s="84"/>
      <c r="D54" s="3" t="s">
        <v>73</v>
      </c>
      <c r="E54" s="11" t="s">
        <v>62</v>
      </c>
      <c r="F54" s="105"/>
      <c r="G54" s="102"/>
      <c r="H54" s="12" t="s">
        <v>61</v>
      </c>
      <c r="I54" s="13">
        <v>18</v>
      </c>
      <c r="J54" s="14">
        <v>36</v>
      </c>
    </row>
    <row r="55" spans="1:10" ht="13.5" customHeight="1" x14ac:dyDescent="0.15">
      <c r="A55" s="95"/>
      <c r="B55" s="84"/>
      <c r="C55" s="84"/>
      <c r="D55" s="3" t="s">
        <v>74</v>
      </c>
      <c r="E55" s="11" t="s">
        <v>62</v>
      </c>
      <c r="F55" s="105"/>
      <c r="G55" s="102"/>
      <c r="H55" s="12" t="s">
        <v>61</v>
      </c>
      <c r="I55" s="13">
        <v>18</v>
      </c>
      <c r="J55" s="14">
        <v>36</v>
      </c>
    </row>
    <row r="56" spans="1:10" ht="13.5" customHeight="1" x14ac:dyDescent="0.15">
      <c r="A56" s="95"/>
      <c r="B56" s="84"/>
      <c r="C56" s="84"/>
      <c r="D56" s="3" t="s">
        <v>75</v>
      </c>
      <c r="E56" s="11" t="s">
        <v>62</v>
      </c>
      <c r="F56" s="106"/>
      <c r="G56" s="70"/>
      <c r="H56" s="12" t="s">
        <v>61</v>
      </c>
      <c r="I56" s="13">
        <v>18</v>
      </c>
      <c r="J56" s="14">
        <v>36</v>
      </c>
    </row>
    <row r="57" spans="1:10" ht="13.5" customHeight="1" x14ac:dyDescent="0.15">
      <c r="A57" s="95"/>
      <c r="B57" s="85" t="s">
        <v>76</v>
      </c>
      <c r="C57" s="86"/>
      <c r="D57" s="11" t="s">
        <v>77</v>
      </c>
      <c r="E57" s="11" t="s">
        <v>59</v>
      </c>
      <c r="F57" s="99" t="s">
        <v>14</v>
      </c>
      <c r="G57" s="99" t="s">
        <v>78</v>
      </c>
      <c r="H57" s="12" t="s">
        <v>61</v>
      </c>
      <c r="I57" s="13">
        <v>20</v>
      </c>
      <c r="J57" s="14">
        <v>35</v>
      </c>
    </row>
    <row r="58" spans="1:10" ht="13.5" customHeight="1" x14ac:dyDescent="0.15">
      <c r="A58" s="95"/>
      <c r="B58" s="87"/>
      <c r="C58" s="88"/>
      <c r="D58" s="11" t="s">
        <v>79</v>
      </c>
      <c r="E58" s="11" t="s">
        <v>59</v>
      </c>
      <c r="F58" s="100"/>
      <c r="G58" s="100"/>
      <c r="H58" s="12" t="s">
        <v>61</v>
      </c>
      <c r="I58" s="13">
        <v>20</v>
      </c>
      <c r="J58" s="14">
        <v>35</v>
      </c>
    </row>
    <row r="59" spans="1:10" ht="13.5" customHeight="1" x14ac:dyDescent="0.15">
      <c r="A59" s="95"/>
      <c r="B59" s="87"/>
      <c r="C59" s="88"/>
      <c r="D59" s="11" t="s">
        <v>77</v>
      </c>
      <c r="E59" s="11" t="s">
        <v>62</v>
      </c>
      <c r="F59" s="100"/>
      <c r="G59" s="100"/>
      <c r="H59" s="12" t="s">
        <v>61</v>
      </c>
      <c r="I59" s="13">
        <v>12.5</v>
      </c>
      <c r="J59" s="14">
        <v>22</v>
      </c>
    </row>
    <row r="60" spans="1:10" ht="13.5" customHeight="1" x14ac:dyDescent="0.15">
      <c r="A60" s="95"/>
      <c r="B60" s="89"/>
      <c r="C60" s="90"/>
      <c r="D60" s="11" t="s">
        <v>79</v>
      </c>
      <c r="E60" s="11" t="s">
        <v>62</v>
      </c>
      <c r="F60" s="101"/>
      <c r="G60" s="101"/>
      <c r="H60" s="12" t="s">
        <v>61</v>
      </c>
      <c r="I60" s="13">
        <v>12.5</v>
      </c>
      <c r="J60" s="14">
        <v>22</v>
      </c>
    </row>
    <row r="61" spans="1:10" ht="13.5" customHeight="1" x14ac:dyDescent="0.15">
      <c r="A61" s="95"/>
      <c r="B61" s="85" t="s">
        <v>80</v>
      </c>
      <c r="C61" s="58"/>
      <c r="D61" s="3" t="s">
        <v>81</v>
      </c>
      <c r="E61" s="3" t="s">
        <v>53</v>
      </c>
      <c r="F61" s="15"/>
      <c r="G61" s="15"/>
      <c r="H61" s="4"/>
      <c r="I61" s="16">
        <v>95</v>
      </c>
      <c r="J61" s="7">
        <v>180</v>
      </c>
    </row>
    <row r="62" spans="1:10" ht="13.5" customHeight="1" x14ac:dyDescent="0.15">
      <c r="A62" s="95"/>
      <c r="B62" s="61"/>
      <c r="C62" s="62"/>
      <c r="D62" s="3" t="s">
        <v>82</v>
      </c>
      <c r="E62" s="3" t="s">
        <v>53</v>
      </c>
      <c r="F62" s="15"/>
      <c r="G62" s="15"/>
      <c r="H62" s="4"/>
      <c r="I62" s="16">
        <v>95</v>
      </c>
      <c r="J62" s="7">
        <v>180</v>
      </c>
    </row>
    <row r="63" spans="1:10" ht="14.1" customHeight="1" x14ac:dyDescent="0.15">
      <c r="A63" s="95"/>
      <c r="B63" s="55" t="s">
        <v>83</v>
      </c>
      <c r="C63" s="55"/>
      <c r="D63" s="3" t="s">
        <v>84</v>
      </c>
      <c r="E63" s="3" t="s">
        <v>85</v>
      </c>
      <c r="F63" s="94" t="s">
        <v>14</v>
      </c>
      <c r="G63" s="94" t="s">
        <v>60</v>
      </c>
      <c r="H63" s="4" t="s">
        <v>86</v>
      </c>
      <c r="I63" s="17">
        <v>52.5</v>
      </c>
      <c r="J63" s="7">
        <v>115</v>
      </c>
    </row>
    <row r="64" spans="1:10" ht="13.5" customHeight="1" x14ac:dyDescent="0.15">
      <c r="A64" s="95"/>
      <c r="B64" s="55"/>
      <c r="C64" s="55"/>
      <c r="D64" s="3" t="s">
        <v>87</v>
      </c>
      <c r="E64" s="3" t="s">
        <v>85</v>
      </c>
      <c r="F64" s="94"/>
      <c r="G64" s="94"/>
      <c r="H64" s="4" t="s">
        <v>86</v>
      </c>
      <c r="I64" s="17">
        <v>52.5</v>
      </c>
      <c r="J64" s="7">
        <v>115</v>
      </c>
    </row>
    <row r="65" spans="1:10" ht="12" customHeight="1" x14ac:dyDescent="0.15">
      <c r="A65" s="95"/>
      <c r="B65" s="55" t="s">
        <v>88</v>
      </c>
      <c r="C65" s="55"/>
      <c r="D65" s="3" t="s">
        <v>89</v>
      </c>
      <c r="E65" s="3" t="s">
        <v>90</v>
      </c>
      <c r="F65" s="94" t="s">
        <v>14</v>
      </c>
      <c r="G65" s="94" t="s">
        <v>60</v>
      </c>
      <c r="H65" s="4" t="s">
        <v>86</v>
      </c>
      <c r="I65" s="17">
        <v>52.5</v>
      </c>
      <c r="J65" s="7">
        <v>105</v>
      </c>
    </row>
    <row r="66" spans="1:10" ht="12.95" customHeight="1" x14ac:dyDescent="0.15">
      <c r="A66" s="95"/>
      <c r="B66" s="55"/>
      <c r="C66" s="55"/>
      <c r="D66" s="3" t="s">
        <v>91</v>
      </c>
      <c r="E66" s="3" t="s">
        <v>90</v>
      </c>
      <c r="F66" s="94"/>
      <c r="G66" s="94"/>
      <c r="H66" s="4" t="s">
        <v>86</v>
      </c>
      <c r="I66" s="17">
        <v>52.5</v>
      </c>
      <c r="J66" s="7">
        <v>105</v>
      </c>
    </row>
    <row r="67" spans="1:10" ht="13.5" customHeight="1" x14ac:dyDescent="0.15">
      <c r="A67" s="95"/>
      <c r="B67" s="85" t="s">
        <v>92</v>
      </c>
      <c r="C67" s="86"/>
      <c r="D67" s="3" t="s">
        <v>93</v>
      </c>
      <c r="E67" s="3" t="s">
        <v>94</v>
      </c>
      <c r="F67" s="91" t="s">
        <v>95</v>
      </c>
      <c r="G67" s="91" t="s">
        <v>48</v>
      </c>
      <c r="H67" s="4" t="s">
        <v>86</v>
      </c>
      <c r="I67" s="16">
        <v>127</v>
      </c>
      <c r="J67" s="7">
        <v>215</v>
      </c>
    </row>
    <row r="68" spans="1:10" ht="13.5" customHeight="1" x14ac:dyDescent="0.15">
      <c r="A68" s="95"/>
      <c r="B68" s="87"/>
      <c r="C68" s="88"/>
      <c r="D68" s="3" t="s">
        <v>96</v>
      </c>
      <c r="E68" s="3" t="s">
        <v>97</v>
      </c>
      <c r="F68" s="92"/>
      <c r="G68" s="92"/>
      <c r="H68" s="4" t="s">
        <v>86</v>
      </c>
      <c r="I68" s="16">
        <v>88</v>
      </c>
      <c r="J68" s="16">
        <v>188</v>
      </c>
    </row>
    <row r="69" spans="1:10" ht="13.5" customHeight="1" x14ac:dyDescent="0.15">
      <c r="A69" s="95"/>
      <c r="B69" s="87"/>
      <c r="C69" s="88"/>
      <c r="D69" s="3" t="s">
        <v>98</v>
      </c>
      <c r="E69" s="3" t="s">
        <v>94</v>
      </c>
      <c r="F69" s="92"/>
      <c r="G69" s="92"/>
      <c r="H69" s="4" t="s">
        <v>86</v>
      </c>
      <c r="I69" s="16">
        <v>129</v>
      </c>
      <c r="J69" s="16">
        <v>218</v>
      </c>
    </row>
    <row r="70" spans="1:10" ht="13.5" customHeight="1" x14ac:dyDescent="0.15">
      <c r="A70" s="95"/>
      <c r="B70" s="87"/>
      <c r="C70" s="88"/>
      <c r="D70" s="3" t="s">
        <v>99</v>
      </c>
      <c r="E70" s="3" t="s">
        <v>97</v>
      </c>
      <c r="F70" s="92"/>
      <c r="G70" s="92"/>
      <c r="H70" s="4" t="s">
        <v>86</v>
      </c>
      <c r="I70" s="16">
        <v>88</v>
      </c>
      <c r="J70" s="16">
        <v>188</v>
      </c>
    </row>
    <row r="71" spans="1:10" ht="13.5" customHeight="1" x14ac:dyDescent="0.15">
      <c r="A71" s="95"/>
      <c r="B71" s="87"/>
      <c r="C71" s="88"/>
      <c r="D71" s="3" t="s">
        <v>100</v>
      </c>
      <c r="E71" s="3" t="s">
        <v>101</v>
      </c>
      <c r="F71" s="92"/>
      <c r="G71" s="92"/>
      <c r="H71" s="4" t="s">
        <v>86</v>
      </c>
      <c r="I71" s="16">
        <v>88</v>
      </c>
      <c r="J71" s="16">
        <v>188</v>
      </c>
    </row>
    <row r="72" spans="1:10" ht="13.5" customHeight="1" x14ac:dyDescent="0.15">
      <c r="A72" s="95"/>
      <c r="B72" s="87"/>
      <c r="C72" s="88"/>
      <c r="D72" s="3" t="s">
        <v>381</v>
      </c>
      <c r="E72" s="3" t="s">
        <v>97</v>
      </c>
      <c r="F72" s="92"/>
      <c r="G72" s="92"/>
      <c r="H72" s="4" t="s">
        <v>86</v>
      </c>
      <c r="I72" s="16">
        <v>88</v>
      </c>
      <c r="J72" s="16">
        <v>188</v>
      </c>
    </row>
    <row r="73" spans="1:10" ht="13.5" customHeight="1" x14ac:dyDescent="0.15">
      <c r="A73" s="95"/>
      <c r="B73" s="87"/>
      <c r="C73" s="88"/>
      <c r="D73" s="3" t="s">
        <v>382</v>
      </c>
      <c r="E73" s="3" t="s">
        <v>101</v>
      </c>
      <c r="F73" s="92"/>
      <c r="G73" s="92"/>
      <c r="H73" s="4" t="s">
        <v>86</v>
      </c>
      <c r="I73" s="44">
        <v>88</v>
      </c>
      <c r="J73" s="44">
        <v>188</v>
      </c>
    </row>
    <row r="74" spans="1:10" ht="13.5" customHeight="1" x14ac:dyDescent="0.15">
      <c r="A74" s="95"/>
      <c r="B74" s="87"/>
      <c r="C74" s="88"/>
      <c r="D74" s="3" t="s">
        <v>102</v>
      </c>
      <c r="E74" s="3" t="s">
        <v>101</v>
      </c>
      <c r="F74" s="92"/>
      <c r="G74" s="92"/>
      <c r="H74" s="4" t="s">
        <v>86</v>
      </c>
      <c r="I74" s="16">
        <v>88</v>
      </c>
      <c r="J74" s="16">
        <v>188</v>
      </c>
    </row>
    <row r="75" spans="1:10" ht="13.5" customHeight="1" x14ac:dyDescent="0.15">
      <c r="A75" s="95"/>
      <c r="B75" s="87"/>
      <c r="C75" s="88"/>
      <c r="D75" s="3" t="s">
        <v>103</v>
      </c>
      <c r="E75" s="3" t="s">
        <v>104</v>
      </c>
      <c r="F75" s="92"/>
      <c r="G75" s="92"/>
      <c r="H75" s="4" t="s">
        <v>105</v>
      </c>
      <c r="I75" s="16">
        <v>52</v>
      </c>
      <c r="J75" s="16">
        <v>90</v>
      </c>
    </row>
    <row r="76" spans="1:10" ht="13.5" customHeight="1" x14ac:dyDescent="0.15">
      <c r="A76" s="95"/>
      <c r="B76" s="87"/>
      <c r="C76" s="88"/>
      <c r="D76" s="3" t="s">
        <v>103</v>
      </c>
      <c r="E76" s="3" t="s">
        <v>106</v>
      </c>
      <c r="F76" s="92"/>
      <c r="G76" s="92"/>
      <c r="H76" s="4" t="s">
        <v>43</v>
      </c>
      <c r="I76" s="16">
        <v>85</v>
      </c>
      <c r="J76" s="16">
        <v>125</v>
      </c>
    </row>
    <row r="77" spans="1:10" ht="13.5" customHeight="1" x14ac:dyDescent="0.15">
      <c r="A77" s="95"/>
      <c r="B77" s="87"/>
      <c r="C77" s="88"/>
      <c r="D77" s="3" t="s">
        <v>107</v>
      </c>
      <c r="E77" s="3" t="s">
        <v>108</v>
      </c>
      <c r="F77" s="92"/>
      <c r="G77" s="92"/>
      <c r="H77" s="4" t="s">
        <v>109</v>
      </c>
      <c r="I77" s="16">
        <v>56</v>
      </c>
      <c r="J77" s="16">
        <v>88</v>
      </c>
    </row>
    <row r="78" spans="1:10" ht="13.5" customHeight="1" x14ac:dyDescent="0.15">
      <c r="A78" s="95"/>
      <c r="B78" s="89"/>
      <c r="C78" s="90"/>
      <c r="D78" s="3" t="s">
        <v>110</v>
      </c>
      <c r="E78" s="3" t="s">
        <v>108</v>
      </c>
      <c r="F78" s="93"/>
      <c r="G78" s="93"/>
      <c r="H78" s="4" t="s">
        <v>109</v>
      </c>
      <c r="I78" s="16">
        <v>64</v>
      </c>
      <c r="J78" s="16">
        <v>120</v>
      </c>
    </row>
    <row r="79" spans="1:10" ht="13.5" customHeight="1" x14ac:dyDescent="0.15"/>
    <row r="80" spans="1:1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</sheetData>
  <protectedRanges>
    <protectedRange sqref="I20:I24" name="区域3"/>
    <protectedRange sqref="I67:I72 J68:J78 I74:I78" name="区域3_1"/>
  </protectedRanges>
  <mergeCells count="51">
    <mergeCell ref="A1:J1"/>
    <mergeCell ref="A2:A3"/>
    <mergeCell ref="B2:C3"/>
    <mergeCell ref="D2:D3"/>
    <mergeCell ref="E2:E3"/>
    <mergeCell ref="F2:F3"/>
    <mergeCell ref="G2:G3"/>
    <mergeCell ref="H2:H3"/>
    <mergeCell ref="J2:J3"/>
    <mergeCell ref="F11:F20"/>
    <mergeCell ref="G11:G20"/>
    <mergeCell ref="D44:D45"/>
    <mergeCell ref="D46:D47"/>
    <mergeCell ref="I2:I3"/>
    <mergeCell ref="D52:D53"/>
    <mergeCell ref="D38:D39"/>
    <mergeCell ref="D40:D41"/>
    <mergeCell ref="G65:G66"/>
    <mergeCell ref="B25:C26"/>
    <mergeCell ref="F25:F26"/>
    <mergeCell ref="G25:G26"/>
    <mergeCell ref="B27:C33"/>
    <mergeCell ref="F27:F33"/>
    <mergeCell ref="G27:G33"/>
    <mergeCell ref="D42:D43"/>
    <mergeCell ref="D36:D37"/>
    <mergeCell ref="A4:A78"/>
    <mergeCell ref="B4:C24"/>
    <mergeCell ref="F4:F10"/>
    <mergeCell ref="G4:G10"/>
    <mergeCell ref="B57:C60"/>
    <mergeCell ref="F57:F60"/>
    <mergeCell ref="G57:G60"/>
    <mergeCell ref="G48:G56"/>
    <mergeCell ref="B34:B56"/>
    <mergeCell ref="G34:G47"/>
    <mergeCell ref="D48:D49"/>
    <mergeCell ref="F48:F56"/>
    <mergeCell ref="C34:C47"/>
    <mergeCell ref="D34:D35"/>
    <mergeCell ref="F34:F47"/>
    <mergeCell ref="C48:C56"/>
    <mergeCell ref="B67:C78"/>
    <mergeCell ref="F67:F78"/>
    <mergeCell ref="G67:G78"/>
    <mergeCell ref="B61:C62"/>
    <mergeCell ref="B63:C64"/>
    <mergeCell ref="F63:F64"/>
    <mergeCell ref="G63:G64"/>
    <mergeCell ref="B65:C66"/>
    <mergeCell ref="F65:F66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7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2:B4"/>
    </sheetView>
  </sheetViews>
  <sheetFormatPr defaultColWidth="8.25" defaultRowHeight="11.25" x14ac:dyDescent="0.15"/>
  <cols>
    <col min="1" max="1" width="6" style="19" customWidth="1"/>
    <col min="2" max="2" width="22.25" style="20" customWidth="1"/>
    <col min="3" max="3" width="4.125" style="20" customWidth="1"/>
    <col min="4" max="4" width="5" style="20" customWidth="1"/>
    <col min="5" max="5" width="7.125" style="20" customWidth="1"/>
    <col min="6" max="6" width="6.875" style="20" customWidth="1"/>
    <col min="7" max="7" width="6.25" style="20" customWidth="1"/>
    <col min="8" max="8" width="6" style="20" customWidth="1"/>
    <col min="9" max="9" width="6.375" style="42" customWidth="1"/>
    <col min="10" max="10" width="4.25" style="20" customWidth="1"/>
    <col min="11" max="11" width="5.625" style="20" customWidth="1"/>
    <col min="12" max="12" width="3.75" style="20" customWidth="1"/>
    <col min="13" max="16384" width="8.25" style="20"/>
  </cols>
  <sheetData>
    <row r="1" spans="1:12" ht="18.75" x14ac:dyDescent="0.15">
      <c r="B1" s="117" t="s">
        <v>350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12" ht="51.95" customHeight="1" x14ac:dyDescent="0.15">
      <c r="A2" s="77"/>
      <c r="B2" s="118" t="s">
        <v>380</v>
      </c>
      <c r="C2" s="118" t="s">
        <v>5</v>
      </c>
      <c r="D2" s="118" t="s">
        <v>6</v>
      </c>
      <c r="E2" s="118" t="s">
        <v>4</v>
      </c>
      <c r="F2" s="118" t="s">
        <v>7</v>
      </c>
      <c r="G2" s="72" t="s">
        <v>8</v>
      </c>
      <c r="H2" s="72" t="s">
        <v>9</v>
      </c>
      <c r="I2" s="115" t="s">
        <v>112</v>
      </c>
      <c r="J2" s="71" t="s">
        <v>113</v>
      </c>
      <c r="K2" s="68" t="s">
        <v>114</v>
      </c>
      <c r="L2" s="68" t="s">
        <v>115</v>
      </c>
    </row>
    <row r="3" spans="1:12" customFormat="1" ht="48.75" customHeight="1" x14ac:dyDescent="0.15">
      <c r="A3" s="106"/>
      <c r="B3" s="119"/>
      <c r="C3" s="119"/>
      <c r="D3" s="119"/>
      <c r="E3" s="119"/>
      <c r="F3" s="119"/>
      <c r="G3" s="73"/>
      <c r="H3" s="73"/>
      <c r="I3" s="116"/>
      <c r="J3" s="71"/>
      <c r="K3" s="69"/>
      <c r="L3" s="69"/>
    </row>
    <row r="4" spans="1:12" ht="11.25" customHeight="1" x14ac:dyDescent="0.15">
      <c r="A4" s="51" t="s">
        <v>351</v>
      </c>
      <c r="B4" s="23" t="s">
        <v>352</v>
      </c>
      <c r="C4" s="77" t="s">
        <v>14</v>
      </c>
      <c r="D4" s="77" t="s">
        <v>15</v>
      </c>
      <c r="E4" s="23" t="s">
        <v>353</v>
      </c>
      <c r="F4" s="24" t="s">
        <v>16</v>
      </c>
      <c r="G4" s="24">
        <v>30</v>
      </c>
      <c r="H4" s="24">
        <v>55</v>
      </c>
      <c r="I4" s="41">
        <f>H4*1.05</f>
        <v>57.75</v>
      </c>
      <c r="J4" s="38">
        <f>H4</f>
        <v>55</v>
      </c>
      <c r="K4" s="43">
        <f>H4*0.9</f>
        <v>49.5</v>
      </c>
      <c r="L4" s="38">
        <f>H4*0.8</f>
        <v>44</v>
      </c>
    </row>
    <row r="5" spans="1:12" x14ac:dyDescent="0.15">
      <c r="A5" s="114"/>
      <c r="B5" s="39" t="s">
        <v>354</v>
      </c>
      <c r="C5" s="78"/>
      <c r="D5" s="78"/>
      <c r="E5" s="23" t="s">
        <v>355</v>
      </c>
      <c r="F5" s="24" t="s">
        <v>16</v>
      </c>
      <c r="G5" s="24">
        <v>42</v>
      </c>
      <c r="H5" s="24">
        <v>73</v>
      </c>
      <c r="I5" s="41">
        <f t="shared" ref="I5:I27" si="0">H5*1.05</f>
        <v>76.650000000000006</v>
      </c>
      <c r="J5" s="38">
        <f t="shared" ref="J5:J27" si="1">H5</f>
        <v>73</v>
      </c>
      <c r="K5" s="43">
        <f t="shared" ref="K5:K26" si="2">H5*0.9</f>
        <v>65.7</v>
      </c>
      <c r="L5" s="43">
        <f t="shared" ref="L5:L27" si="3">H5*0.8</f>
        <v>58.400000000000006</v>
      </c>
    </row>
    <row r="6" spans="1:12" x14ac:dyDescent="0.15">
      <c r="A6" s="114"/>
      <c r="B6" s="23" t="s">
        <v>356</v>
      </c>
      <c r="C6" s="78"/>
      <c r="D6" s="78"/>
      <c r="E6" s="23" t="s">
        <v>357</v>
      </c>
      <c r="F6" s="24" t="s">
        <v>135</v>
      </c>
      <c r="G6" s="24">
        <v>240</v>
      </c>
      <c r="H6" s="24">
        <v>355</v>
      </c>
      <c r="I6" s="41">
        <f t="shared" si="0"/>
        <v>372.75</v>
      </c>
      <c r="J6" s="38">
        <f t="shared" si="1"/>
        <v>355</v>
      </c>
      <c r="K6" s="43">
        <f t="shared" si="2"/>
        <v>319.5</v>
      </c>
      <c r="L6" s="43">
        <f t="shared" si="3"/>
        <v>284</v>
      </c>
    </row>
    <row r="7" spans="1:12" x14ac:dyDescent="0.15">
      <c r="A7" s="114"/>
      <c r="B7" s="23" t="s">
        <v>358</v>
      </c>
      <c r="C7" s="78"/>
      <c r="D7" s="78"/>
      <c r="E7" s="23" t="s">
        <v>353</v>
      </c>
      <c r="F7" s="24" t="s">
        <v>16</v>
      </c>
      <c r="G7" s="24">
        <v>33</v>
      </c>
      <c r="H7" s="24">
        <v>59</v>
      </c>
      <c r="I7" s="41">
        <f t="shared" si="0"/>
        <v>61.95</v>
      </c>
      <c r="J7" s="38">
        <f t="shared" si="1"/>
        <v>59</v>
      </c>
      <c r="K7" s="43">
        <f t="shared" si="2"/>
        <v>53.1</v>
      </c>
      <c r="L7" s="43">
        <f t="shared" si="3"/>
        <v>47.2</v>
      </c>
    </row>
    <row r="8" spans="1:12" x14ac:dyDescent="0.15">
      <c r="A8" s="114"/>
      <c r="B8" s="39" t="s">
        <v>359</v>
      </c>
      <c r="C8" s="78"/>
      <c r="D8" s="78"/>
      <c r="E8" s="23" t="s">
        <v>355</v>
      </c>
      <c r="F8" s="24" t="s">
        <v>16</v>
      </c>
      <c r="G8" s="24">
        <v>44</v>
      </c>
      <c r="H8" s="24">
        <v>76</v>
      </c>
      <c r="I8" s="41">
        <f t="shared" si="0"/>
        <v>79.8</v>
      </c>
      <c r="J8" s="38">
        <f t="shared" si="1"/>
        <v>76</v>
      </c>
      <c r="K8" s="43">
        <f t="shared" si="2"/>
        <v>68.400000000000006</v>
      </c>
      <c r="L8" s="43">
        <f t="shared" si="3"/>
        <v>60.800000000000004</v>
      </c>
    </row>
    <row r="9" spans="1:12" x14ac:dyDescent="0.15">
      <c r="A9" s="114"/>
      <c r="B9" s="23" t="s">
        <v>360</v>
      </c>
      <c r="C9" s="78"/>
      <c r="D9" s="78"/>
      <c r="E9" s="23" t="s">
        <v>357</v>
      </c>
      <c r="F9" s="24" t="s">
        <v>135</v>
      </c>
      <c r="G9" s="24">
        <v>255</v>
      </c>
      <c r="H9" s="24">
        <v>370</v>
      </c>
      <c r="I9" s="41">
        <f t="shared" si="0"/>
        <v>388.5</v>
      </c>
      <c r="J9" s="38">
        <f t="shared" si="1"/>
        <v>370</v>
      </c>
      <c r="K9" s="43">
        <f t="shared" si="2"/>
        <v>333</v>
      </c>
      <c r="L9" s="43">
        <f t="shared" si="3"/>
        <v>296</v>
      </c>
    </row>
    <row r="10" spans="1:12" x14ac:dyDescent="0.15">
      <c r="A10" s="114"/>
      <c r="B10" s="23" t="s">
        <v>361</v>
      </c>
      <c r="C10" s="78"/>
      <c r="D10" s="78"/>
      <c r="E10" s="23" t="s">
        <v>353</v>
      </c>
      <c r="F10" s="24" t="s">
        <v>16</v>
      </c>
      <c r="G10" s="24">
        <v>39</v>
      </c>
      <c r="H10" s="24">
        <v>66</v>
      </c>
      <c r="I10" s="41">
        <f t="shared" si="0"/>
        <v>69.3</v>
      </c>
      <c r="J10" s="38">
        <f t="shared" si="1"/>
        <v>66</v>
      </c>
      <c r="K10" s="43">
        <f t="shared" si="2"/>
        <v>59.4</v>
      </c>
      <c r="L10" s="43">
        <f t="shared" si="3"/>
        <v>52.800000000000004</v>
      </c>
    </row>
    <row r="11" spans="1:12" x14ac:dyDescent="0.15">
      <c r="A11" s="114"/>
      <c r="B11" s="39" t="s">
        <v>362</v>
      </c>
      <c r="C11" s="78"/>
      <c r="D11" s="78"/>
      <c r="E11" s="23" t="s">
        <v>355</v>
      </c>
      <c r="F11" s="24" t="s">
        <v>16</v>
      </c>
      <c r="G11" s="24">
        <v>45</v>
      </c>
      <c r="H11" s="24">
        <v>76</v>
      </c>
      <c r="I11" s="41">
        <f t="shared" si="0"/>
        <v>79.8</v>
      </c>
      <c r="J11" s="38">
        <f t="shared" si="1"/>
        <v>76</v>
      </c>
      <c r="K11" s="43">
        <f t="shared" si="2"/>
        <v>68.400000000000006</v>
      </c>
      <c r="L11" s="43">
        <f t="shared" si="3"/>
        <v>60.800000000000004</v>
      </c>
    </row>
    <row r="12" spans="1:12" x14ac:dyDescent="0.15">
      <c r="A12" s="114"/>
      <c r="B12" s="23" t="s">
        <v>363</v>
      </c>
      <c r="C12" s="78"/>
      <c r="D12" s="78"/>
      <c r="E12" s="23" t="s">
        <v>357</v>
      </c>
      <c r="F12" s="24" t="s">
        <v>135</v>
      </c>
      <c r="G12" s="24">
        <v>260</v>
      </c>
      <c r="H12" s="24">
        <v>385</v>
      </c>
      <c r="I12" s="41">
        <f t="shared" si="0"/>
        <v>404.25</v>
      </c>
      <c r="J12" s="38">
        <f t="shared" si="1"/>
        <v>385</v>
      </c>
      <c r="K12" s="43">
        <f t="shared" si="2"/>
        <v>346.5</v>
      </c>
      <c r="L12" s="43">
        <f t="shared" si="3"/>
        <v>308</v>
      </c>
    </row>
    <row r="13" spans="1:12" x14ac:dyDescent="0.15">
      <c r="A13" s="114"/>
      <c r="B13" s="23" t="s">
        <v>364</v>
      </c>
      <c r="C13" s="78"/>
      <c r="D13" s="78"/>
      <c r="E13" s="23" t="s">
        <v>353</v>
      </c>
      <c r="F13" s="24" t="s">
        <v>16</v>
      </c>
      <c r="G13" s="24">
        <v>42</v>
      </c>
      <c r="H13" s="24">
        <v>70</v>
      </c>
      <c r="I13" s="41">
        <f t="shared" si="0"/>
        <v>73.5</v>
      </c>
      <c r="J13" s="38">
        <f t="shared" si="1"/>
        <v>70</v>
      </c>
      <c r="K13" s="43">
        <f t="shared" si="2"/>
        <v>63</v>
      </c>
      <c r="L13" s="43">
        <f t="shared" si="3"/>
        <v>56</v>
      </c>
    </row>
    <row r="14" spans="1:12" x14ac:dyDescent="0.15">
      <c r="A14" s="114"/>
      <c r="B14" s="39" t="s">
        <v>365</v>
      </c>
      <c r="C14" s="78"/>
      <c r="D14" s="78"/>
      <c r="E14" s="23" t="s">
        <v>355</v>
      </c>
      <c r="F14" s="24" t="s">
        <v>16</v>
      </c>
      <c r="G14" s="24">
        <v>46</v>
      </c>
      <c r="H14" s="24">
        <v>78</v>
      </c>
      <c r="I14" s="41">
        <f t="shared" si="0"/>
        <v>81.900000000000006</v>
      </c>
      <c r="J14" s="38">
        <f t="shared" si="1"/>
        <v>78</v>
      </c>
      <c r="K14" s="43">
        <f t="shared" si="2"/>
        <v>70.2</v>
      </c>
      <c r="L14" s="43">
        <f t="shared" si="3"/>
        <v>62.400000000000006</v>
      </c>
    </row>
    <row r="15" spans="1:12" x14ac:dyDescent="0.15">
      <c r="A15" s="114"/>
      <c r="B15" s="23" t="s">
        <v>366</v>
      </c>
      <c r="C15" s="78"/>
      <c r="D15" s="78"/>
      <c r="E15" s="23" t="s">
        <v>357</v>
      </c>
      <c r="F15" s="24" t="s">
        <v>135</v>
      </c>
      <c r="G15" s="24">
        <v>270</v>
      </c>
      <c r="H15" s="24">
        <v>395</v>
      </c>
      <c r="I15" s="41">
        <f t="shared" si="0"/>
        <v>414.75</v>
      </c>
      <c r="J15" s="38">
        <f t="shared" si="1"/>
        <v>395</v>
      </c>
      <c r="K15" s="43">
        <f t="shared" si="2"/>
        <v>355.5</v>
      </c>
      <c r="L15" s="43">
        <f t="shared" si="3"/>
        <v>316</v>
      </c>
    </row>
    <row r="16" spans="1:12" x14ac:dyDescent="0.15">
      <c r="A16" s="114"/>
      <c r="B16" s="23" t="s">
        <v>367</v>
      </c>
      <c r="C16" s="78"/>
      <c r="D16" s="78"/>
      <c r="E16" s="23" t="s">
        <v>353</v>
      </c>
      <c r="F16" s="24" t="s">
        <v>16</v>
      </c>
      <c r="G16" s="24">
        <v>30</v>
      </c>
      <c r="H16" s="24">
        <v>55</v>
      </c>
      <c r="I16" s="41">
        <f t="shared" si="0"/>
        <v>57.75</v>
      </c>
      <c r="J16" s="38">
        <f t="shared" si="1"/>
        <v>55</v>
      </c>
      <c r="K16" s="43">
        <f t="shared" si="2"/>
        <v>49.5</v>
      </c>
      <c r="L16" s="43">
        <f t="shared" si="3"/>
        <v>44</v>
      </c>
    </row>
    <row r="17" spans="1:12" x14ac:dyDescent="0.15">
      <c r="A17" s="114"/>
      <c r="B17" s="23" t="s">
        <v>368</v>
      </c>
      <c r="C17" s="78"/>
      <c r="D17" s="78"/>
      <c r="E17" s="23" t="s">
        <v>353</v>
      </c>
      <c r="F17" s="24" t="s">
        <v>16</v>
      </c>
      <c r="G17" s="24">
        <v>33</v>
      </c>
      <c r="H17" s="24">
        <v>59</v>
      </c>
      <c r="I17" s="41">
        <f t="shared" si="0"/>
        <v>61.95</v>
      </c>
      <c r="J17" s="38">
        <f t="shared" si="1"/>
        <v>59</v>
      </c>
      <c r="K17" s="43">
        <f t="shared" si="2"/>
        <v>53.1</v>
      </c>
      <c r="L17" s="43">
        <f t="shared" si="3"/>
        <v>47.2</v>
      </c>
    </row>
    <row r="18" spans="1:12" x14ac:dyDescent="0.15">
      <c r="A18" s="114"/>
      <c r="B18" s="23" t="s">
        <v>369</v>
      </c>
      <c r="C18" s="78"/>
      <c r="D18" s="78"/>
      <c r="E18" s="23" t="s">
        <v>353</v>
      </c>
      <c r="F18" s="24" t="s">
        <v>16</v>
      </c>
      <c r="G18" s="24">
        <v>30</v>
      </c>
      <c r="H18" s="24">
        <v>55</v>
      </c>
      <c r="I18" s="41">
        <f t="shared" si="0"/>
        <v>57.75</v>
      </c>
      <c r="J18" s="38">
        <f t="shared" si="1"/>
        <v>55</v>
      </c>
      <c r="K18" s="43">
        <f t="shared" si="2"/>
        <v>49.5</v>
      </c>
      <c r="L18" s="43">
        <f t="shared" si="3"/>
        <v>44</v>
      </c>
    </row>
    <row r="19" spans="1:12" x14ac:dyDescent="0.15">
      <c r="A19" s="114"/>
      <c r="B19" s="40" t="s">
        <v>370</v>
      </c>
      <c r="C19" s="78"/>
      <c r="D19" s="78"/>
      <c r="E19" s="23" t="s">
        <v>355</v>
      </c>
      <c r="F19" s="24" t="s">
        <v>16</v>
      </c>
      <c r="G19" s="24">
        <v>42</v>
      </c>
      <c r="H19" s="24">
        <v>73</v>
      </c>
      <c r="I19" s="41">
        <f t="shared" si="0"/>
        <v>76.650000000000006</v>
      </c>
      <c r="J19" s="38">
        <f t="shared" si="1"/>
        <v>73</v>
      </c>
      <c r="K19" s="43">
        <f t="shared" si="2"/>
        <v>65.7</v>
      </c>
      <c r="L19" s="43">
        <f t="shared" si="3"/>
        <v>58.400000000000006</v>
      </c>
    </row>
    <row r="20" spans="1:12" x14ac:dyDescent="0.15">
      <c r="A20" s="114"/>
      <c r="B20" s="23" t="s">
        <v>371</v>
      </c>
      <c r="C20" s="78"/>
      <c r="D20" s="78"/>
      <c r="E20" s="23" t="s">
        <v>353</v>
      </c>
      <c r="F20" s="24" t="s">
        <v>16</v>
      </c>
      <c r="G20" s="24">
        <v>33</v>
      </c>
      <c r="H20" s="24">
        <v>59</v>
      </c>
      <c r="I20" s="41">
        <f t="shared" si="0"/>
        <v>61.95</v>
      </c>
      <c r="J20" s="38">
        <f t="shared" si="1"/>
        <v>59</v>
      </c>
      <c r="K20" s="43">
        <f t="shared" si="2"/>
        <v>53.1</v>
      </c>
      <c r="L20" s="43">
        <f t="shared" si="3"/>
        <v>47.2</v>
      </c>
    </row>
    <row r="21" spans="1:12" x14ac:dyDescent="0.15">
      <c r="A21" s="114"/>
      <c r="B21" s="40" t="s">
        <v>372</v>
      </c>
      <c r="C21" s="78"/>
      <c r="D21" s="78"/>
      <c r="E21" s="23" t="s">
        <v>355</v>
      </c>
      <c r="F21" s="24" t="s">
        <v>16</v>
      </c>
      <c r="G21" s="24">
        <v>44</v>
      </c>
      <c r="H21" s="24">
        <v>76</v>
      </c>
      <c r="I21" s="41">
        <f t="shared" si="0"/>
        <v>79.8</v>
      </c>
      <c r="J21" s="38">
        <f t="shared" si="1"/>
        <v>76</v>
      </c>
      <c r="K21" s="43">
        <f t="shared" si="2"/>
        <v>68.400000000000006</v>
      </c>
      <c r="L21" s="43">
        <f t="shared" si="3"/>
        <v>60.800000000000004</v>
      </c>
    </row>
    <row r="22" spans="1:12" x14ac:dyDescent="0.15">
      <c r="A22" s="114"/>
      <c r="B22" s="23" t="s">
        <v>373</v>
      </c>
      <c r="C22" s="78"/>
      <c r="D22" s="78"/>
      <c r="E22" s="23" t="s">
        <v>353</v>
      </c>
      <c r="F22" s="24" t="s">
        <v>16</v>
      </c>
      <c r="G22" s="24">
        <v>30</v>
      </c>
      <c r="H22" s="24">
        <v>55</v>
      </c>
      <c r="I22" s="41">
        <f t="shared" si="0"/>
        <v>57.75</v>
      </c>
      <c r="J22" s="38">
        <f t="shared" si="1"/>
        <v>55</v>
      </c>
      <c r="K22" s="43">
        <f t="shared" si="2"/>
        <v>49.5</v>
      </c>
      <c r="L22" s="43">
        <f t="shared" si="3"/>
        <v>44</v>
      </c>
    </row>
    <row r="23" spans="1:12" x14ac:dyDescent="0.15">
      <c r="A23" s="114"/>
      <c r="B23" s="23" t="s">
        <v>374</v>
      </c>
      <c r="C23" s="78"/>
      <c r="D23" s="78"/>
      <c r="E23" s="23" t="s">
        <v>353</v>
      </c>
      <c r="F23" s="24" t="s">
        <v>16</v>
      </c>
      <c r="G23" s="24">
        <v>33</v>
      </c>
      <c r="H23" s="24">
        <v>59</v>
      </c>
      <c r="I23" s="41">
        <f t="shared" si="0"/>
        <v>61.95</v>
      </c>
      <c r="J23" s="38">
        <f t="shared" si="1"/>
        <v>59</v>
      </c>
      <c r="K23" s="43">
        <f t="shared" si="2"/>
        <v>53.1</v>
      </c>
      <c r="L23" s="43">
        <f t="shared" si="3"/>
        <v>47.2</v>
      </c>
    </row>
    <row r="24" spans="1:12" x14ac:dyDescent="0.15">
      <c r="A24" s="114"/>
      <c r="B24" s="23" t="s">
        <v>375</v>
      </c>
      <c r="C24" s="78"/>
      <c r="D24" s="78"/>
      <c r="E24" s="23" t="s">
        <v>353</v>
      </c>
      <c r="F24" s="24" t="s">
        <v>16</v>
      </c>
      <c r="G24" s="24">
        <v>39</v>
      </c>
      <c r="H24" s="24">
        <v>66</v>
      </c>
      <c r="I24" s="41">
        <f t="shared" si="0"/>
        <v>69.3</v>
      </c>
      <c r="J24" s="38">
        <f t="shared" si="1"/>
        <v>66</v>
      </c>
      <c r="K24" s="43">
        <f t="shared" si="2"/>
        <v>59.4</v>
      </c>
      <c r="L24" s="43">
        <f t="shared" si="3"/>
        <v>52.800000000000004</v>
      </c>
    </row>
    <row r="25" spans="1:12" x14ac:dyDescent="0.15">
      <c r="A25" s="114"/>
      <c r="B25" s="39" t="s">
        <v>376</v>
      </c>
      <c r="C25" s="78"/>
      <c r="D25" s="78"/>
      <c r="E25" s="23" t="s">
        <v>355</v>
      </c>
      <c r="F25" s="24" t="s">
        <v>16</v>
      </c>
      <c r="G25" s="24">
        <v>45</v>
      </c>
      <c r="H25" s="24">
        <v>76</v>
      </c>
      <c r="I25" s="41">
        <f t="shared" si="0"/>
        <v>79.8</v>
      </c>
      <c r="J25" s="38">
        <f t="shared" si="1"/>
        <v>76</v>
      </c>
      <c r="K25" s="43">
        <f t="shared" si="2"/>
        <v>68.400000000000006</v>
      </c>
      <c r="L25" s="43">
        <f t="shared" si="3"/>
        <v>60.800000000000004</v>
      </c>
    </row>
    <row r="26" spans="1:12" x14ac:dyDescent="0.15">
      <c r="A26" s="114"/>
      <c r="B26" s="23" t="s">
        <v>377</v>
      </c>
      <c r="C26" s="78"/>
      <c r="D26" s="78"/>
      <c r="E26" s="23" t="s">
        <v>353</v>
      </c>
      <c r="F26" s="24" t="s">
        <v>16</v>
      </c>
      <c r="G26" s="24">
        <v>42</v>
      </c>
      <c r="H26" s="24">
        <v>70</v>
      </c>
      <c r="I26" s="41">
        <f t="shared" si="0"/>
        <v>73.5</v>
      </c>
      <c r="J26" s="38">
        <f t="shared" si="1"/>
        <v>70</v>
      </c>
      <c r="K26" s="43">
        <f t="shared" si="2"/>
        <v>63</v>
      </c>
      <c r="L26" s="43">
        <f t="shared" si="3"/>
        <v>56</v>
      </c>
    </row>
    <row r="27" spans="1:12" ht="11.25" customHeight="1" x14ac:dyDescent="0.15">
      <c r="A27" s="114"/>
      <c r="B27" s="39" t="s">
        <v>378</v>
      </c>
      <c r="C27" s="106"/>
      <c r="D27" s="106"/>
      <c r="E27" s="23" t="s">
        <v>355</v>
      </c>
      <c r="F27" s="24" t="s">
        <v>16</v>
      </c>
      <c r="G27" s="24">
        <v>46</v>
      </c>
      <c r="H27" s="24">
        <v>78</v>
      </c>
      <c r="I27" s="41">
        <f t="shared" si="0"/>
        <v>81.900000000000006</v>
      </c>
      <c r="J27" s="38">
        <f t="shared" si="1"/>
        <v>78</v>
      </c>
      <c r="K27" s="43">
        <f>H27*0.9</f>
        <v>70.2</v>
      </c>
      <c r="L27" s="43">
        <f t="shared" si="3"/>
        <v>62.400000000000006</v>
      </c>
    </row>
  </sheetData>
  <mergeCells count="16">
    <mergeCell ref="B1:L1"/>
    <mergeCell ref="B2:B3"/>
    <mergeCell ref="C2:C3"/>
    <mergeCell ref="D2:D3"/>
    <mergeCell ref="E2:E3"/>
    <mergeCell ref="F2:F3"/>
    <mergeCell ref="L2:L3"/>
    <mergeCell ref="G2:G3"/>
    <mergeCell ref="H2:H3"/>
    <mergeCell ref="I2:I3"/>
    <mergeCell ref="J2:J3"/>
    <mergeCell ref="A4:A27"/>
    <mergeCell ref="C4:C27"/>
    <mergeCell ref="D4:D27"/>
    <mergeCell ref="A2:A3"/>
    <mergeCell ref="K2:K3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粮食</vt:lpstr>
      <vt:lpstr>保健品</vt:lpstr>
      <vt:lpstr>药品</vt:lpstr>
      <vt:lpstr>贝乐芙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air</dc:creator>
  <cp:lastModifiedBy>Administrator</cp:lastModifiedBy>
  <dcterms:created xsi:type="dcterms:W3CDTF">2018-02-08T02:46:28Z</dcterms:created>
  <dcterms:modified xsi:type="dcterms:W3CDTF">2023-08-20T19:41:47Z</dcterms:modified>
</cp:coreProperties>
</file>