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2022荟聚宠物\"/>
    </mc:Choice>
  </mc:AlternateContent>
  <xr:revisionPtr revIDLastSave="0" documentId="8_{2B6BA039-F9E2-4890-8112-C865BD0B9816}" xr6:coauthVersionLast="47" xr6:coauthVersionMax="47" xr10:uidLastSave="{00000000-0000-0000-0000-000000000000}"/>
  <bookViews>
    <workbookView xWindow="-120" yWindow="-120" windowWidth="29040" windowHeight="15840" xr2:uid="{95E8D82E-DB9F-452B-8B75-A0E9E43B9A64}"/>
  </bookViews>
  <sheets>
    <sheet name="福派斯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20" i="1"/>
  <c r="I22" i="1"/>
  <c r="I24" i="1"/>
  <c r="I26" i="1"/>
  <c r="I28" i="1"/>
  <c r="I29" i="1"/>
  <c r="I30" i="1"/>
  <c r="I31" i="1"/>
  <c r="B32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</calcChain>
</file>

<file path=xl/sharedStrings.xml><?xml version="1.0" encoding="utf-8"?>
<sst xmlns="http://schemas.openxmlformats.org/spreadsheetml/2006/main" count="167" uniqueCount="84">
  <si>
    <t>100g*48</t>
  </si>
  <si>
    <t>罐/箱</t>
  </si>
  <si>
    <t>福派斯（Fupets)鲜肉狗罐头（鸡肉&amp;金枪鱼）100g</t>
  </si>
  <si>
    <t>福派斯（Fupets)鲜肉狗罐头（鸡肉&amp;三文鱼）100g</t>
  </si>
  <si>
    <t>福派斯（Fupets)鲜肉狗罐头（鸡肉&amp;鳕鱼）100g</t>
  </si>
  <si>
    <t>10送3</t>
  </si>
  <si>
    <t>福派斯（Fupets)鲜肉狗罐头（原味鸡肉丝）100g</t>
  </si>
  <si>
    <t>鲜肉系列狗罐头（浓汤型）</t>
  </si>
  <si>
    <t>170g*48</t>
  </si>
  <si>
    <t>福派斯（Fupets）猫罐 鱼系列（金枪鱼+鲜虾）170g</t>
  </si>
  <si>
    <t>福派斯（Fupets）猫罐 鱼系列（金枪鱼+小银鱼）170g</t>
  </si>
  <si>
    <t>福派斯（Fupets）猫罐 鱼系列（金枪鱼味）170g</t>
  </si>
  <si>
    <t>10送1</t>
  </si>
  <si>
    <r>
      <t>1</t>
    </r>
    <r>
      <rPr>
        <sz val="10"/>
        <rFont val="华文细黑"/>
        <family val="3"/>
        <charset val="134"/>
      </rPr>
      <t>70g</t>
    </r>
    <r>
      <rPr>
        <sz val="10"/>
        <rFont val="华文细黑"/>
        <family val="3"/>
        <charset val="134"/>
      </rPr>
      <t>*48</t>
    </r>
  </si>
  <si>
    <t>福派斯（Fupets）猫罐 鱼系列（金枪鱼+鸡肉）170g</t>
  </si>
  <si>
    <t>金枪鱼红肉猫罐（浓汤型）</t>
  </si>
  <si>
    <t>10/99</t>
  </si>
  <si>
    <t>10/98</t>
  </si>
  <si>
    <t>80g*10*5</t>
  </si>
  <si>
    <t>福派斯（Fupets）猫罐头（汤汁）白身鲔鱼+沙丁鱼80g</t>
  </si>
  <si>
    <t>福派斯（Fupets）猫罐头（汤汁）白身鲔鱼+鲑鱼80g</t>
  </si>
  <si>
    <t>福派斯（Fupets）猫罐头（汤汁）白身鲔鱼+鳕鱼80g</t>
  </si>
  <si>
    <t>福派斯（Fupets）猫罐头（汤汁）白身鲔鱼+小银鱼80g</t>
  </si>
  <si>
    <t>福派斯（Fupets）猫罐头（汤汁）白身鲔鱼+鸡肉80g</t>
  </si>
  <si>
    <t xml:space="preserve">10送2 </t>
  </si>
  <si>
    <t>福派斯（Fupets）猫罐头（汤汁）白身鲔鱼80g</t>
  </si>
  <si>
    <t>白身鲔鱼猫罐（汤汁型）</t>
  </si>
  <si>
    <t>12g*6*100</t>
  </si>
  <si>
    <t>袋</t>
  </si>
  <si>
    <t>福派斯（Fupets）猫条 鳕鱼味12g*6</t>
  </si>
  <si>
    <t>福派斯（Fupets）猫条 鸡肉味12g*6</t>
  </si>
  <si>
    <t>福派斯（Fupets）猫条 三文鱼味12g*6</t>
  </si>
  <si>
    <t>10送5</t>
  </si>
  <si>
    <t>福派斯（Fupets）猫条 金枪鱼味12g*6</t>
  </si>
  <si>
    <t>猫条</t>
  </si>
  <si>
    <t>8kg*1</t>
  </si>
  <si>
    <t>福派斯（Fupets）无麸质牛肉高蛋低敏犬粮牛肉+鱼8kg</t>
  </si>
  <si>
    <t>1.5kg*8</t>
  </si>
  <si>
    <t>袋/包</t>
  </si>
  <si>
    <t>福派斯（Fupets）无麸质牛肉高蛋低敏犬粮牛肉+鱼1.5kg</t>
  </si>
  <si>
    <t>福派斯（Fupets）无麸质绿唇贝全价犬粮火鸡+鸭肉8kg</t>
  </si>
  <si>
    <t>福派斯（Fupets）无麸质绿唇贝全价犬粮火鸡+鸭肉1.5kg</t>
  </si>
  <si>
    <t>福派斯（Fupets）无麸质低敏美毛全价猫粮火鸡+金枪鱼8kg</t>
  </si>
  <si>
    <t>福派斯（Fupets）无麸质低敏美毛全价猫粮火鸡+金枪鱼1.5kg</t>
  </si>
  <si>
    <t>福派斯（Fupets）无麸质牛肉高脂全价猫粮牛肉+火鸡8kg</t>
  </si>
  <si>
    <t>福派斯（Fupets）无麸质牛肉高脂全价猫粮牛肉+火鸡1.5kg</t>
  </si>
  <si>
    <t>福派斯（Fupets）无麸质幼猫、怀孕哺乳期通用猫粮8kg</t>
  </si>
  <si>
    <t>福派斯（Fupets）无麸质幼猫、怀孕哺乳期通用猫粮1.5kg</t>
  </si>
  <si>
    <t>无麸质低敏    线下专供系列</t>
  </si>
  <si>
    <t>10kg*1</t>
  </si>
  <si>
    <t>福派斯（Fupets）三文鱼理想体态祛毛球猫粮10kg</t>
  </si>
  <si>
    <t>2kg*6</t>
  </si>
  <si>
    <t>福派斯（Fupets）三文鱼理想体态祛毛球猫粮2kg</t>
  </si>
  <si>
    <t>12kg*1</t>
  </si>
  <si>
    <t>福派斯（Fupets）鸭肉+梨祛泪痕中小型全阶犬粮12kg</t>
  </si>
  <si>
    <t>福派斯（Fupets）鸭肉+梨祛泪痕中小型全阶犬粮2kg</t>
  </si>
  <si>
    <t>福派斯（Fupets）鲜肉无谷中大型全阶犬粮12kg</t>
  </si>
  <si>
    <t xml:space="preserve">10送3 </t>
  </si>
  <si>
    <t>2kg*8</t>
  </si>
  <si>
    <t>袋/箱</t>
  </si>
  <si>
    <t>福派斯（Fupets）鲜肉无谷中大型全阶犬粮2kg</t>
  </si>
  <si>
    <t>无谷·功能粮</t>
  </si>
  <si>
    <t>福派斯（Fupets）三文鱼室内猫全期猫粮10kg</t>
  </si>
  <si>
    <t>福派斯（Fupets）三文鱼室内猫全期猫粮2kg</t>
  </si>
  <si>
    <t>福派斯（Fupets）鸡肉糙米鲜肉犬粮（幼犬粮）10kg</t>
  </si>
  <si>
    <t>福派斯（Fupets）鸡肉糙米鲜肉犬粮（幼犬粮）2kg</t>
  </si>
  <si>
    <t>福派斯（Fupets）鸡肉糙米鲜肉犬粮（成犬粮）10kg</t>
  </si>
  <si>
    <t>福派斯（Fupets）鸡肉糙米鲜肉犬粮（成犬粮）2kg</t>
  </si>
  <si>
    <t>肉+粗粮+果蔬粮</t>
  </si>
  <si>
    <t>单价/箱</t>
  </si>
  <si>
    <t>单价/袋</t>
  </si>
  <si>
    <t>商品条码</t>
  </si>
  <si>
    <t>活动政策</t>
  </si>
  <si>
    <t>网控价</t>
  </si>
  <si>
    <t>建议零售价</t>
  </si>
  <si>
    <t>渠道批发价</t>
  </si>
  <si>
    <t>规格/装箱</t>
  </si>
  <si>
    <t>单位</t>
  </si>
  <si>
    <t>商品名称</t>
  </si>
  <si>
    <t>条码</t>
  </si>
  <si>
    <t>产品图片</t>
  </si>
  <si>
    <t>商品类别</t>
  </si>
  <si>
    <t>官网：www.forpets.cn                                                      吗联系电话：010-59439718 400-623-2889                                     地址：北京市密云区高岭镇政府办公楼208室-1906</t>
  </si>
  <si>
    <r>
      <t xml:space="preserve">福派斯宠物食品品牌运营区域代理商产品定购单                                 </t>
    </r>
    <r>
      <rPr>
        <sz val="21"/>
        <color indexed="9"/>
        <rFont val="方正姚体"/>
        <family val="3"/>
        <charset val="134"/>
      </rPr>
      <t>Fupets Pet Food Regional Agent Product Order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</si>
</sst>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0"/>
      <name val="华文细黑"/>
      <family val="3"/>
      <charset val="134"/>
    </font>
    <font>
      <sz val="9"/>
      <name val="华文细黑"/>
      <family val="3"/>
      <charset val="134"/>
    </font>
    <font>
      <sz val="8"/>
      <name val="华文细黑"/>
      <family val="3"/>
      <charset val="134"/>
    </font>
    <font>
      <b/>
      <sz val="12"/>
      <name val="华文细黑"/>
      <family val="3"/>
      <charset val="134"/>
    </font>
    <font>
      <b/>
      <sz val="10"/>
      <name val="华文细黑"/>
      <family val="3"/>
      <charset val="134"/>
    </font>
    <font>
      <i/>
      <sz val="11"/>
      <color rgb="FFFFFFFF"/>
      <name val="宋体"/>
      <charset val="134"/>
    </font>
    <font>
      <b/>
      <sz val="22"/>
      <color indexed="9"/>
      <name val="宋体"/>
      <charset val="134"/>
    </font>
    <font>
      <sz val="10"/>
      <name val="Arial"/>
      <family val="2"/>
    </font>
    <font>
      <b/>
      <sz val="22"/>
      <color rgb="FFFFFFFF"/>
      <name val="方正姚体"/>
      <family val="3"/>
      <charset val="134"/>
    </font>
    <font>
      <sz val="21"/>
      <color indexed="9"/>
      <name val="方正姚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left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left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176" fontId="3" fillId="2" borderId="3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 wrapText="1"/>
    </xf>
    <xf numFmtId="176" fontId="5" fillId="2" borderId="8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 indent="1"/>
    </xf>
    <xf numFmtId="176" fontId="9" fillId="2" borderId="0" xfId="0" applyNumberFormat="1" applyFont="1" applyFill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 applyAlignment="1">
      <alignment horizontal="left" vertical="center" wrapText="1" indent="1"/>
    </xf>
    <xf numFmtId="0" fontId="9" fillId="2" borderId="0" xfId="0" applyFont="1" applyFill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37</xdr:row>
      <xdr:rowOff>57150</xdr:rowOff>
    </xdr:from>
    <xdr:to>
      <xdr:col>2</xdr:col>
      <xdr:colOff>38100</xdr:colOff>
      <xdr:row>40</xdr:row>
      <xdr:rowOff>19050</xdr:rowOff>
    </xdr:to>
    <xdr:grpSp>
      <xdr:nvGrpSpPr>
        <xdr:cNvPr id="2" name="组合 3">
          <a:extLst>
            <a:ext uri="{FF2B5EF4-FFF2-40B4-BE49-F238E27FC236}">
              <a16:creationId xmlns:a16="http://schemas.microsoft.com/office/drawing/2014/main" id="{2FBAC729-D811-4AD2-ADBF-C3AFCFC11287}"/>
            </a:ext>
          </a:extLst>
        </xdr:cNvPr>
        <xdr:cNvGrpSpPr>
          <a:grpSpLocks/>
        </xdr:cNvGrpSpPr>
      </xdr:nvGrpSpPr>
      <xdr:grpSpPr bwMode="auto">
        <a:xfrm>
          <a:off x="695325" y="7458075"/>
          <a:ext cx="676275" cy="561975"/>
          <a:chOff x="1620" y="18465"/>
          <a:chExt cx="2056" cy="1607"/>
        </a:xfrm>
      </xdr:grpSpPr>
      <xdr:pic>
        <xdr:nvPicPr>
          <xdr:cNvPr id="3" name="图片 7">
            <a:extLst>
              <a:ext uri="{FF2B5EF4-FFF2-40B4-BE49-F238E27FC236}">
                <a16:creationId xmlns:a16="http://schemas.microsoft.com/office/drawing/2014/main" id="{783A8974-6C28-0A51-742F-EF0016F2A90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799" t="21199" b="16959"/>
          <a:stretch>
            <a:fillRect/>
          </a:stretch>
        </xdr:blipFill>
        <xdr:spPr bwMode="auto">
          <a:xfrm>
            <a:off x="1620" y="18465"/>
            <a:ext cx="2056" cy="10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图片 8" descr="金枪鱼副本.png">
            <a:extLst>
              <a:ext uri="{FF2B5EF4-FFF2-40B4-BE49-F238E27FC236}">
                <a16:creationId xmlns:a16="http://schemas.microsoft.com/office/drawing/2014/main" id="{38FF4777-0C83-F309-61FB-B126C831FB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68" t="18681" r="5568" b="15384"/>
          <a:stretch>
            <a:fillRect/>
          </a:stretch>
        </xdr:blipFill>
        <xdr:spPr bwMode="auto">
          <a:xfrm>
            <a:off x="2372" y="19172"/>
            <a:ext cx="1197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0</xdr:col>
      <xdr:colOff>638175</xdr:colOff>
      <xdr:row>6</xdr:row>
      <xdr:rowOff>76200</xdr:rowOff>
    </xdr:from>
    <xdr:ext cx="752475" cy="504825"/>
    <xdr:pic>
      <xdr:nvPicPr>
        <xdr:cNvPr id="5" name="图片 13" descr="001 副本副本">
          <a:extLst>
            <a:ext uri="{FF2B5EF4-FFF2-40B4-BE49-F238E27FC236}">
              <a16:creationId xmlns:a16="http://schemas.microsoft.com/office/drawing/2014/main" id="{74BA90E9-A58C-41A7-9928-041A336D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104900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600075</xdr:colOff>
      <xdr:row>0</xdr:row>
      <xdr:rowOff>76200</xdr:rowOff>
    </xdr:from>
    <xdr:ext cx="790575" cy="781050"/>
    <xdr:pic>
      <xdr:nvPicPr>
        <xdr:cNvPr id="6" name="图片 18" descr="福派斯公众号二维码.jpg">
          <a:extLst>
            <a:ext uri="{FF2B5EF4-FFF2-40B4-BE49-F238E27FC236}">
              <a16:creationId xmlns:a16="http://schemas.microsoft.com/office/drawing/2014/main" id="{90BB085D-E20E-49AD-B63E-E27F81E0D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76200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238125</xdr:colOff>
      <xdr:row>1</xdr:row>
      <xdr:rowOff>85725</xdr:rowOff>
    </xdr:from>
    <xdr:ext cx="771525" cy="200025"/>
    <xdr:pic>
      <xdr:nvPicPr>
        <xdr:cNvPr id="7" name="图片 30" descr="I:\北京福派斯宠物食品公司\福派斯LOGO\福派斯品牌LOGO\福派斯LOGO（中英文和口号组合）白色透明底.png福派斯LOGO（中英文和口号组合）白色透明底">
          <a:extLst>
            <a:ext uri="{FF2B5EF4-FFF2-40B4-BE49-F238E27FC236}">
              <a16:creationId xmlns:a16="http://schemas.microsoft.com/office/drawing/2014/main" id="{1962581D-70A1-4AF3-B273-B8A0182EC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57175"/>
          <a:ext cx="771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581025</xdr:colOff>
      <xdr:row>12</xdr:row>
      <xdr:rowOff>161925</xdr:rowOff>
    </xdr:from>
    <xdr:to>
      <xdr:col>2</xdr:col>
      <xdr:colOff>76200</xdr:colOff>
      <xdr:row>15</xdr:row>
      <xdr:rowOff>133350</xdr:rowOff>
    </xdr:to>
    <xdr:grpSp>
      <xdr:nvGrpSpPr>
        <xdr:cNvPr id="8" name="组合 3">
          <a:extLst>
            <a:ext uri="{FF2B5EF4-FFF2-40B4-BE49-F238E27FC236}">
              <a16:creationId xmlns:a16="http://schemas.microsoft.com/office/drawing/2014/main" id="{BA27C858-C650-48EE-96A7-AB7607422248}"/>
            </a:ext>
          </a:extLst>
        </xdr:cNvPr>
        <xdr:cNvGrpSpPr>
          <a:grpSpLocks/>
        </xdr:cNvGrpSpPr>
      </xdr:nvGrpSpPr>
      <xdr:grpSpPr bwMode="auto">
        <a:xfrm>
          <a:off x="581025" y="2562225"/>
          <a:ext cx="790575" cy="571500"/>
          <a:chOff x="1125" y="10910"/>
          <a:chExt cx="2930" cy="2147"/>
        </a:xfrm>
      </xdr:grpSpPr>
      <xdr:pic>
        <xdr:nvPicPr>
          <xdr:cNvPr id="9" name="图片 19">
            <a:extLst>
              <a:ext uri="{FF2B5EF4-FFF2-40B4-BE49-F238E27FC236}">
                <a16:creationId xmlns:a16="http://schemas.microsoft.com/office/drawing/2014/main" id="{396B4E16-9E56-AB5A-AAF4-1E3652B6DDC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51" y="11015"/>
            <a:ext cx="1504" cy="18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图片 4">
            <a:extLst>
              <a:ext uri="{FF2B5EF4-FFF2-40B4-BE49-F238E27FC236}">
                <a16:creationId xmlns:a16="http://schemas.microsoft.com/office/drawing/2014/main" id="{FDBDC428-58F2-DFF9-6649-D480B5611D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2" y="11075"/>
            <a:ext cx="1589" cy="19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图片 6">
            <a:extLst>
              <a:ext uri="{FF2B5EF4-FFF2-40B4-BE49-F238E27FC236}">
                <a16:creationId xmlns:a16="http://schemas.microsoft.com/office/drawing/2014/main" id="{78A4E5DF-5218-0669-646B-38C67581A19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25" y="10910"/>
            <a:ext cx="1577" cy="19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0</xdr:col>
      <xdr:colOff>657225</xdr:colOff>
      <xdr:row>19</xdr:row>
      <xdr:rowOff>85725</xdr:rowOff>
    </xdr:from>
    <xdr:ext cx="752475" cy="752475"/>
    <xdr:pic>
      <xdr:nvPicPr>
        <xdr:cNvPr id="12" name="图片 2" descr="1af610996a453e13ca40550765decad">
          <a:extLst>
            <a:ext uri="{FF2B5EF4-FFF2-40B4-BE49-F238E27FC236}">
              <a16:creationId xmlns:a16="http://schemas.microsoft.com/office/drawing/2014/main" id="{A311A7D1-A281-4B52-A9A8-C1E5C9CB8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3343275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66675</xdr:colOff>
      <xdr:row>27</xdr:row>
      <xdr:rowOff>76200</xdr:rowOff>
    </xdr:from>
    <xdr:ext cx="685800" cy="495300"/>
    <xdr:pic>
      <xdr:nvPicPr>
        <xdr:cNvPr id="13" name="图片 3" descr="61c99123b480b412a74fc5c2cbfb6cc">
          <a:extLst>
            <a:ext uri="{FF2B5EF4-FFF2-40B4-BE49-F238E27FC236}">
              <a16:creationId xmlns:a16="http://schemas.microsoft.com/office/drawing/2014/main" id="{DA3F068F-B057-4BCD-8385-B4298E0C7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45" b="14966"/>
        <a:stretch>
          <a:fillRect/>
        </a:stretch>
      </xdr:blipFill>
      <xdr:spPr bwMode="auto">
        <a:xfrm>
          <a:off x="752475" y="4705350"/>
          <a:ext cx="685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85725</xdr:colOff>
      <xdr:row>11</xdr:row>
      <xdr:rowOff>9525</xdr:rowOff>
    </xdr:from>
    <xdr:to>
      <xdr:col>1</xdr:col>
      <xdr:colOff>638175</xdr:colOff>
      <xdr:row>11</xdr:row>
      <xdr:rowOff>9525</xdr:rowOff>
    </xdr:to>
    <xdr:grpSp>
      <xdr:nvGrpSpPr>
        <xdr:cNvPr id="14" name="组合 2">
          <a:extLst>
            <a:ext uri="{FF2B5EF4-FFF2-40B4-BE49-F238E27FC236}">
              <a16:creationId xmlns:a16="http://schemas.microsoft.com/office/drawing/2014/main" id="{0C58070A-A6EC-4D4B-8CD4-276A195B8A14}"/>
            </a:ext>
          </a:extLst>
        </xdr:cNvPr>
        <xdr:cNvGrpSpPr>
          <a:grpSpLocks/>
        </xdr:cNvGrpSpPr>
      </xdr:nvGrpSpPr>
      <xdr:grpSpPr bwMode="auto">
        <a:xfrm>
          <a:off x="771525" y="2209800"/>
          <a:ext cx="552450" cy="0"/>
          <a:chOff x="1739" y="6245"/>
          <a:chExt cx="1750" cy="1326"/>
        </a:xfrm>
      </xdr:grpSpPr>
      <xdr:pic>
        <xdr:nvPicPr>
          <xdr:cNvPr id="15" name="图片 3" descr="无麸质低敏猫粮效果图">
            <a:extLst>
              <a:ext uri="{FF2B5EF4-FFF2-40B4-BE49-F238E27FC236}">
                <a16:creationId xmlns:a16="http://schemas.microsoft.com/office/drawing/2014/main" id="{06657A62-2E5E-62F8-6649-F795A9B5BAE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H="1">
            <a:off x="1739" y="6292"/>
            <a:ext cx="1208" cy="12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图片 4" descr="无麸质低敏犬粮效果图">
            <a:extLst>
              <a:ext uri="{FF2B5EF4-FFF2-40B4-BE49-F238E27FC236}">
                <a16:creationId xmlns:a16="http://schemas.microsoft.com/office/drawing/2014/main" id="{9685CFEC-42F8-CE1E-A750-123D27E910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H="1">
            <a:off x="2229" y="6245"/>
            <a:ext cx="1261" cy="13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1</xdr:col>
      <xdr:colOff>19050</xdr:colOff>
      <xdr:row>41</xdr:row>
      <xdr:rowOff>104775</xdr:rowOff>
    </xdr:from>
    <xdr:ext cx="685800" cy="514350"/>
    <xdr:pic>
      <xdr:nvPicPr>
        <xdr:cNvPr id="17" name="图片 2" descr="57738069ccd6683b20f294838701865">
          <a:extLst>
            <a:ext uri="{FF2B5EF4-FFF2-40B4-BE49-F238E27FC236}">
              <a16:creationId xmlns:a16="http://schemas.microsoft.com/office/drawing/2014/main" id="{1369F954-2300-426D-8CA9-0ED885AA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3" t="6873" b="5154"/>
        <a:stretch>
          <a:fillRect/>
        </a:stretch>
      </xdr:blipFill>
      <xdr:spPr bwMode="auto">
        <a:xfrm>
          <a:off x="704850" y="7134225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1A7EA-E120-43EF-BCD7-8B93A55C3E73}">
  <dimension ref="A1:M45"/>
  <sheetViews>
    <sheetView tabSelected="1" zoomScaleSheetLayoutView="100" workbookViewId="0"/>
  </sheetViews>
  <sheetFormatPr defaultRowHeight="15.95" customHeight="1" x14ac:dyDescent="0.2"/>
  <cols>
    <col min="1" max="2" width="9" style="1"/>
    <col min="3" max="3" width="12.75" style="1" hidden="1" customWidth="1"/>
    <col min="4" max="4" width="15.625" style="1" customWidth="1"/>
    <col min="5" max="5" width="49.75" style="1" customWidth="1"/>
    <col min="6" max="16384" width="9" style="1"/>
  </cols>
  <sheetData>
    <row r="1" spans="1:13" ht="15.95" customHeight="1" x14ac:dyDescent="0.2">
      <c r="A1" s="57"/>
      <c r="B1" s="56"/>
      <c r="C1" s="56"/>
      <c r="D1" s="60"/>
      <c r="E1" s="57"/>
      <c r="F1" s="59"/>
      <c r="G1" s="59"/>
      <c r="H1" s="59"/>
      <c r="I1" s="59"/>
      <c r="J1" s="59"/>
      <c r="K1" s="59"/>
      <c r="L1" s="59"/>
    </row>
    <row r="2" spans="1:13" ht="15.95" customHeight="1" x14ac:dyDescent="0.2">
      <c r="A2" s="57"/>
      <c r="B2" s="56"/>
      <c r="C2" s="56"/>
      <c r="D2" s="58" t="s">
        <v>83</v>
      </c>
      <c r="E2" s="55"/>
      <c r="F2" s="55"/>
      <c r="G2" s="55"/>
      <c r="H2" s="55"/>
      <c r="I2" s="55"/>
      <c r="J2" s="55"/>
      <c r="K2" s="55"/>
      <c r="L2" s="54" t="s">
        <v>82</v>
      </c>
    </row>
    <row r="3" spans="1:13" ht="15.95" customHeight="1" x14ac:dyDescent="0.2">
      <c r="A3" s="57"/>
      <c r="B3" s="56"/>
      <c r="C3" s="56"/>
      <c r="D3" s="55"/>
      <c r="E3" s="55"/>
      <c r="F3" s="55"/>
      <c r="G3" s="55"/>
      <c r="H3" s="55"/>
      <c r="I3" s="55"/>
      <c r="J3" s="55"/>
      <c r="K3" s="55"/>
      <c r="L3" s="54"/>
    </row>
    <row r="4" spans="1:13" ht="15.95" customHeight="1" x14ac:dyDescent="0.2">
      <c r="A4" s="47" t="s">
        <v>81</v>
      </c>
      <c r="B4" s="52" t="s">
        <v>80</v>
      </c>
      <c r="C4" s="53"/>
      <c r="D4" s="52" t="s">
        <v>79</v>
      </c>
      <c r="E4" s="51" t="s">
        <v>78</v>
      </c>
      <c r="F4" s="51" t="s">
        <v>77</v>
      </c>
      <c r="G4" s="50" t="s">
        <v>76</v>
      </c>
      <c r="H4" s="49" t="s">
        <v>75</v>
      </c>
      <c r="I4" s="48"/>
      <c r="J4" s="47" t="s">
        <v>74</v>
      </c>
      <c r="K4" s="47" t="s">
        <v>73</v>
      </c>
      <c r="L4" s="47" t="s">
        <v>73</v>
      </c>
      <c r="M4" s="10" t="s">
        <v>72</v>
      </c>
    </row>
    <row r="5" spans="1:13" ht="15.95" customHeight="1" thickBot="1" x14ac:dyDescent="0.25">
      <c r="A5" s="41"/>
      <c r="B5" s="45"/>
      <c r="C5" s="46" t="s">
        <v>71</v>
      </c>
      <c r="D5" s="45"/>
      <c r="E5" s="44"/>
      <c r="F5" s="44"/>
      <c r="G5" s="43"/>
      <c r="H5" s="42" t="s">
        <v>70</v>
      </c>
      <c r="I5" s="42" t="s">
        <v>69</v>
      </c>
      <c r="J5" s="41"/>
      <c r="K5" s="41"/>
      <c r="L5" s="41"/>
      <c r="M5" s="2"/>
    </row>
    <row r="6" spans="1:13" ht="15.95" customHeight="1" x14ac:dyDescent="0.2">
      <c r="A6" s="7" t="s">
        <v>68</v>
      </c>
      <c r="B6" s="23"/>
      <c r="C6" s="14"/>
      <c r="D6" s="13">
        <v>6971111990389</v>
      </c>
      <c r="E6" s="12" t="s">
        <v>67</v>
      </c>
      <c r="F6" s="11" t="s">
        <v>38</v>
      </c>
      <c r="G6" s="11" t="s">
        <v>51</v>
      </c>
      <c r="H6" s="11">
        <v>43</v>
      </c>
      <c r="I6" s="11">
        <f>H6*6</f>
        <v>258</v>
      </c>
      <c r="J6" s="11">
        <v>89</v>
      </c>
      <c r="K6" s="11">
        <v>89</v>
      </c>
      <c r="L6" s="11">
        <v>80</v>
      </c>
      <c r="M6" s="40" t="s">
        <v>24</v>
      </c>
    </row>
    <row r="7" spans="1:13" ht="15.95" customHeight="1" x14ac:dyDescent="0.2">
      <c r="A7" s="22"/>
      <c r="B7" s="21"/>
      <c r="C7" s="6"/>
      <c r="D7" s="5">
        <v>6971111990396</v>
      </c>
      <c r="E7" s="4" t="s">
        <v>66</v>
      </c>
      <c r="F7" s="3" t="s">
        <v>28</v>
      </c>
      <c r="G7" s="3" t="s">
        <v>49</v>
      </c>
      <c r="H7" s="3">
        <v>175</v>
      </c>
      <c r="I7" s="3">
        <f>H7*1</f>
        <v>175</v>
      </c>
      <c r="J7" s="3">
        <v>300</v>
      </c>
      <c r="K7" s="3">
        <v>300</v>
      </c>
      <c r="L7" s="3">
        <v>281</v>
      </c>
      <c r="M7" s="40"/>
    </row>
    <row r="8" spans="1:13" ht="15.95" customHeight="1" x14ac:dyDescent="0.2">
      <c r="A8" s="22"/>
      <c r="B8" s="21"/>
      <c r="C8" s="6"/>
      <c r="D8" s="5">
        <v>6971111990402</v>
      </c>
      <c r="E8" s="4" t="s">
        <v>65</v>
      </c>
      <c r="F8" s="3" t="s">
        <v>38</v>
      </c>
      <c r="G8" s="3" t="s">
        <v>51</v>
      </c>
      <c r="H8" s="3">
        <v>47</v>
      </c>
      <c r="I8" s="3">
        <f>H8*6</f>
        <v>282</v>
      </c>
      <c r="J8" s="3">
        <v>99</v>
      </c>
      <c r="K8" s="3">
        <v>99</v>
      </c>
      <c r="L8" s="3">
        <v>90</v>
      </c>
      <c r="M8" s="40"/>
    </row>
    <row r="9" spans="1:13" ht="15.95" customHeight="1" x14ac:dyDescent="0.2">
      <c r="A9" s="22"/>
      <c r="B9" s="21"/>
      <c r="C9" s="6"/>
      <c r="D9" s="5">
        <v>6971111990419</v>
      </c>
      <c r="E9" s="4" t="s">
        <v>64</v>
      </c>
      <c r="F9" s="3" t="s">
        <v>28</v>
      </c>
      <c r="G9" s="3" t="s">
        <v>49</v>
      </c>
      <c r="H9" s="3">
        <v>185</v>
      </c>
      <c r="I9" s="3">
        <f>H9*1</f>
        <v>185</v>
      </c>
      <c r="J9" s="3">
        <v>340</v>
      </c>
      <c r="K9" s="3">
        <v>340</v>
      </c>
      <c r="L9" s="3">
        <v>321</v>
      </c>
      <c r="M9" s="40"/>
    </row>
    <row r="10" spans="1:13" ht="15.95" customHeight="1" x14ac:dyDescent="0.2">
      <c r="A10" s="22"/>
      <c r="B10" s="21"/>
      <c r="C10" s="6"/>
      <c r="D10" s="5">
        <v>6971111990426</v>
      </c>
      <c r="E10" s="4" t="s">
        <v>63</v>
      </c>
      <c r="F10" s="3" t="s">
        <v>38</v>
      </c>
      <c r="G10" s="3" t="s">
        <v>51</v>
      </c>
      <c r="H10" s="3">
        <v>47</v>
      </c>
      <c r="I10" s="3">
        <f>H10*6</f>
        <v>282</v>
      </c>
      <c r="J10" s="3">
        <v>99</v>
      </c>
      <c r="K10" s="3">
        <v>99</v>
      </c>
      <c r="L10" s="3">
        <v>90</v>
      </c>
      <c r="M10" s="40"/>
    </row>
    <row r="11" spans="1:13" ht="15.95" customHeight="1" thickBot="1" x14ac:dyDescent="0.25">
      <c r="A11" s="27"/>
      <c r="B11" s="26"/>
      <c r="C11" s="25"/>
      <c r="D11" s="24">
        <v>6971111990433</v>
      </c>
      <c r="E11" s="16" t="s">
        <v>62</v>
      </c>
      <c r="F11" s="15" t="s">
        <v>28</v>
      </c>
      <c r="G11" s="15" t="s">
        <v>49</v>
      </c>
      <c r="H11" s="15">
        <v>185</v>
      </c>
      <c r="I11" s="15">
        <f>H11*1</f>
        <v>185</v>
      </c>
      <c r="J11" s="15">
        <v>340</v>
      </c>
      <c r="K11" s="15">
        <v>340</v>
      </c>
      <c r="L11" s="15">
        <v>321</v>
      </c>
      <c r="M11" s="40"/>
    </row>
    <row r="12" spans="1:13" ht="15.95" customHeight="1" x14ac:dyDescent="0.2">
      <c r="A12" s="7" t="s">
        <v>61</v>
      </c>
      <c r="B12" s="23"/>
      <c r="C12" s="14"/>
      <c r="D12" s="13">
        <v>6971111990327</v>
      </c>
      <c r="E12" s="39" t="s">
        <v>60</v>
      </c>
      <c r="F12" s="11" t="s">
        <v>59</v>
      </c>
      <c r="G12" s="11" t="s">
        <v>58</v>
      </c>
      <c r="H12" s="11">
        <v>72</v>
      </c>
      <c r="I12" s="11">
        <f>H12*6</f>
        <v>432</v>
      </c>
      <c r="J12" s="11">
        <v>135</v>
      </c>
      <c r="K12" s="11">
        <v>135</v>
      </c>
      <c r="L12" s="11">
        <v>126</v>
      </c>
      <c r="M12" s="34" t="s">
        <v>57</v>
      </c>
    </row>
    <row r="13" spans="1:13" ht="15.95" customHeight="1" x14ac:dyDescent="0.2">
      <c r="A13" s="22"/>
      <c r="B13" s="21"/>
      <c r="C13" s="6"/>
      <c r="D13" s="5">
        <v>6971111990334</v>
      </c>
      <c r="E13" s="33" t="s">
        <v>56</v>
      </c>
      <c r="F13" s="3" t="s">
        <v>28</v>
      </c>
      <c r="G13" s="3" t="s">
        <v>53</v>
      </c>
      <c r="H13" s="3">
        <v>340</v>
      </c>
      <c r="I13" s="3">
        <f>H13*1</f>
        <v>340</v>
      </c>
      <c r="J13" s="3">
        <v>580</v>
      </c>
      <c r="K13" s="3">
        <v>580</v>
      </c>
      <c r="L13" s="3">
        <v>561</v>
      </c>
      <c r="M13" s="32"/>
    </row>
    <row r="14" spans="1:13" ht="15.95" customHeight="1" x14ac:dyDescent="0.2">
      <c r="A14" s="22"/>
      <c r="B14" s="21"/>
      <c r="C14" s="6"/>
      <c r="D14" s="5">
        <v>6971111990341</v>
      </c>
      <c r="E14" s="33" t="s">
        <v>55</v>
      </c>
      <c r="F14" s="3" t="s">
        <v>38</v>
      </c>
      <c r="G14" s="3" t="s">
        <v>51</v>
      </c>
      <c r="H14" s="3">
        <v>70</v>
      </c>
      <c r="I14" s="3">
        <f>H14*6</f>
        <v>420</v>
      </c>
      <c r="J14" s="3">
        <v>135</v>
      </c>
      <c r="K14" s="3">
        <v>135</v>
      </c>
      <c r="L14" s="3">
        <v>119</v>
      </c>
      <c r="M14" s="32"/>
    </row>
    <row r="15" spans="1:13" ht="15.95" customHeight="1" x14ac:dyDescent="0.2">
      <c r="A15" s="22"/>
      <c r="B15" s="21"/>
      <c r="C15" s="6"/>
      <c r="D15" s="5">
        <v>6971111990358</v>
      </c>
      <c r="E15" s="33" t="s">
        <v>54</v>
      </c>
      <c r="F15" s="3" t="s">
        <v>28</v>
      </c>
      <c r="G15" s="3" t="s">
        <v>53</v>
      </c>
      <c r="H15" s="3">
        <v>330</v>
      </c>
      <c r="I15" s="3">
        <f>H15*1</f>
        <v>330</v>
      </c>
      <c r="J15" s="3">
        <v>560</v>
      </c>
      <c r="K15" s="3">
        <v>560</v>
      </c>
      <c r="L15" s="3">
        <v>531</v>
      </c>
      <c r="M15" s="32"/>
    </row>
    <row r="16" spans="1:13" ht="15.95" customHeight="1" x14ac:dyDescent="0.2">
      <c r="A16" s="22"/>
      <c r="B16" s="21"/>
      <c r="C16" s="6"/>
      <c r="D16" s="5">
        <v>6971111990365</v>
      </c>
      <c r="E16" s="33" t="s">
        <v>52</v>
      </c>
      <c r="F16" s="3" t="s">
        <v>38</v>
      </c>
      <c r="G16" s="3" t="s">
        <v>51</v>
      </c>
      <c r="H16" s="3">
        <v>76</v>
      </c>
      <c r="I16" s="3">
        <f>H16*6</f>
        <v>456</v>
      </c>
      <c r="J16" s="3">
        <v>135</v>
      </c>
      <c r="K16" s="3">
        <v>135</v>
      </c>
      <c r="L16" s="3">
        <v>136</v>
      </c>
      <c r="M16" s="32"/>
    </row>
    <row r="17" spans="1:13" ht="15.95" customHeight="1" thickBot="1" x14ac:dyDescent="0.25">
      <c r="A17" s="27"/>
      <c r="B17" s="26"/>
      <c r="C17" s="25"/>
      <c r="D17" s="24">
        <v>6971111990372</v>
      </c>
      <c r="E17" s="30" t="s">
        <v>50</v>
      </c>
      <c r="F17" s="15" t="s">
        <v>28</v>
      </c>
      <c r="G17" s="15" t="s">
        <v>49</v>
      </c>
      <c r="H17" s="15">
        <v>340</v>
      </c>
      <c r="I17" s="15">
        <f>H17*1</f>
        <v>340</v>
      </c>
      <c r="J17" s="15">
        <v>580</v>
      </c>
      <c r="K17" s="15">
        <v>580</v>
      </c>
      <c r="L17" s="15">
        <v>581</v>
      </c>
      <c r="M17" s="32"/>
    </row>
    <row r="18" spans="1:13" ht="15.95" customHeight="1" x14ac:dyDescent="0.2">
      <c r="A18" s="7" t="s">
        <v>48</v>
      </c>
      <c r="B18" s="23"/>
      <c r="C18" s="14"/>
      <c r="D18" s="13">
        <v>6971111990617</v>
      </c>
      <c r="E18" s="33" t="s">
        <v>47</v>
      </c>
      <c r="F18" s="11" t="s">
        <v>38</v>
      </c>
      <c r="G18" s="11" t="s">
        <v>37</v>
      </c>
      <c r="H18" s="11">
        <v>67</v>
      </c>
      <c r="I18" s="11">
        <f>H18*8</f>
        <v>536</v>
      </c>
      <c r="J18" s="11">
        <v>159</v>
      </c>
      <c r="K18" s="11">
        <v>169</v>
      </c>
      <c r="L18" s="11"/>
      <c r="M18" s="32"/>
    </row>
    <row r="19" spans="1:13" ht="15.95" customHeight="1" x14ac:dyDescent="0.2">
      <c r="A19" s="22"/>
      <c r="B19" s="21"/>
      <c r="C19" s="6"/>
      <c r="D19" s="5">
        <v>6971111990624</v>
      </c>
      <c r="E19" s="33" t="s">
        <v>46</v>
      </c>
      <c r="F19" s="3" t="s">
        <v>28</v>
      </c>
      <c r="G19" s="3" t="s">
        <v>35</v>
      </c>
      <c r="H19" s="3">
        <v>339</v>
      </c>
      <c r="I19" s="3">
        <v>339</v>
      </c>
      <c r="J19" s="3">
        <v>620</v>
      </c>
      <c r="K19" s="3">
        <v>630</v>
      </c>
      <c r="L19" s="3"/>
      <c r="M19" s="32"/>
    </row>
    <row r="20" spans="1:13" ht="15.95" customHeight="1" x14ac:dyDescent="0.2">
      <c r="A20" s="22"/>
      <c r="B20" s="21"/>
      <c r="C20" s="6"/>
      <c r="D20" s="5">
        <v>6971111990655</v>
      </c>
      <c r="E20" s="33" t="s">
        <v>45</v>
      </c>
      <c r="F20" s="11" t="s">
        <v>38</v>
      </c>
      <c r="G20" s="3" t="s">
        <v>37</v>
      </c>
      <c r="H20" s="3">
        <v>62</v>
      </c>
      <c r="I20" s="3">
        <f>H20*8</f>
        <v>496</v>
      </c>
      <c r="J20" s="3">
        <v>149</v>
      </c>
      <c r="K20" s="3">
        <v>159</v>
      </c>
      <c r="L20" s="3"/>
      <c r="M20" s="32"/>
    </row>
    <row r="21" spans="1:13" ht="15.95" customHeight="1" x14ac:dyDescent="0.2">
      <c r="A21" s="22"/>
      <c r="B21" s="21"/>
      <c r="C21" s="6"/>
      <c r="D21" s="5">
        <v>6971111990662</v>
      </c>
      <c r="E21" s="33" t="s">
        <v>44</v>
      </c>
      <c r="F21" s="3" t="s">
        <v>28</v>
      </c>
      <c r="G21" s="3" t="s">
        <v>35</v>
      </c>
      <c r="H21" s="3">
        <v>314</v>
      </c>
      <c r="I21" s="3">
        <v>314</v>
      </c>
      <c r="J21" s="3">
        <v>560</v>
      </c>
      <c r="K21" s="3">
        <v>580</v>
      </c>
      <c r="L21" s="3"/>
      <c r="M21" s="32"/>
    </row>
    <row r="22" spans="1:13" ht="15.95" customHeight="1" x14ac:dyDescent="0.2">
      <c r="A22" s="22"/>
      <c r="B22" s="21"/>
      <c r="C22" s="6"/>
      <c r="D22" s="5">
        <v>6971111990631</v>
      </c>
      <c r="E22" s="33" t="s">
        <v>43</v>
      </c>
      <c r="F22" s="11" t="s">
        <v>38</v>
      </c>
      <c r="G22" s="3" t="s">
        <v>37</v>
      </c>
      <c r="H22" s="3">
        <v>56</v>
      </c>
      <c r="I22" s="3">
        <f>H22*8</f>
        <v>448</v>
      </c>
      <c r="J22" s="3">
        <v>139</v>
      </c>
      <c r="K22" s="3">
        <v>149</v>
      </c>
      <c r="L22" s="3"/>
      <c r="M22" s="32"/>
    </row>
    <row r="23" spans="1:13" ht="15.95" customHeight="1" x14ac:dyDescent="0.2">
      <c r="A23" s="22"/>
      <c r="B23" s="21"/>
      <c r="C23" s="6"/>
      <c r="D23" s="5">
        <v>6971111990648</v>
      </c>
      <c r="E23" s="33" t="s">
        <v>42</v>
      </c>
      <c r="F23" s="3" t="s">
        <v>28</v>
      </c>
      <c r="G23" s="3" t="s">
        <v>35</v>
      </c>
      <c r="H23" s="3">
        <v>259</v>
      </c>
      <c r="I23" s="3">
        <v>259</v>
      </c>
      <c r="J23" s="3">
        <v>560</v>
      </c>
      <c r="K23" s="3">
        <v>580</v>
      </c>
      <c r="L23" s="3"/>
      <c r="M23" s="32"/>
    </row>
    <row r="24" spans="1:13" ht="15.95" customHeight="1" x14ac:dyDescent="0.2">
      <c r="A24" s="22"/>
      <c r="B24" s="21"/>
      <c r="C24" s="6"/>
      <c r="D24" s="5">
        <v>6971111990679</v>
      </c>
      <c r="E24" s="33" t="s">
        <v>41</v>
      </c>
      <c r="F24" s="11" t="s">
        <v>38</v>
      </c>
      <c r="G24" s="3" t="s">
        <v>37</v>
      </c>
      <c r="H24" s="3">
        <v>55</v>
      </c>
      <c r="I24" s="3">
        <f>H24*8</f>
        <v>440</v>
      </c>
      <c r="J24" s="3">
        <v>145</v>
      </c>
      <c r="K24" s="3">
        <v>155</v>
      </c>
      <c r="L24" s="3"/>
      <c r="M24" s="32"/>
    </row>
    <row r="25" spans="1:13" ht="15.95" customHeight="1" x14ac:dyDescent="0.2">
      <c r="A25" s="22"/>
      <c r="B25" s="21"/>
      <c r="C25" s="6"/>
      <c r="D25" s="5">
        <v>6971111990686</v>
      </c>
      <c r="E25" s="33" t="s">
        <v>40</v>
      </c>
      <c r="F25" s="3" t="s">
        <v>28</v>
      </c>
      <c r="G25" s="3" t="s">
        <v>35</v>
      </c>
      <c r="H25" s="3">
        <v>275</v>
      </c>
      <c r="I25" s="3">
        <v>275</v>
      </c>
      <c r="J25" s="3">
        <v>580</v>
      </c>
      <c r="K25" s="3">
        <v>590</v>
      </c>
      <c r="L25" s="3"/>
      <c r="M25" s="32"/>
    </row>
    <row r="26" spans="1:13" ht="15.95" customHeight="1" x14ac:dyDescent="0.2">
      <c r="A26" s="22"/>
      <c r="B26" s="21"/>
      <c r="C26" s="6"/>
      <c r="D26" s="5">
        <v>6971111990693</v>
      </c>
      <c r="E26" s="33" t="s">
        <v>39</v>
      </c>
      <c r="F26" s="11" t="s">
        <v>38</v>
      </c>
      <c r="G26" s="3" t="s">
        <v>37</v>
      </c>
      <c r="H26" s="3">
        <v>55</v>
      </c>
      <c r="I26" s="3">
        <f>H26*8</f>
        <v>440</v>
      </c>
      <c r="J26" s="3">
        <v>145</v>
      </c>
      <c r="K26" s="3">
        <v>155</v>
      </c>
      <c r="L26" s="3"/>
      <c r="M26" s="32"/>
    </row>
    <row r="27" spans="1:13" ht="15.95" customHeight="1" thickBot="1" x14ac:dyDescent="0.25">
      <c r="A27" s="27"/>
      <c r="B27" s="26"/>
      <c r="C27" s="25"/>
      <c r="D27" s="24">
        <v>6971111990709</v>
      </c>
      <c r="E27" s="33" t="s">
        <v>36</v>
      </c>
      <c r="F27" s="15" t="s">
        <v>28</v>
      </c>
      <c r="G27" s="15" t="s">
        <v>35</v>
      </c>
      <c r="H27" s="15">
        <v>275</v>
      </c>
      <c r="I27" s="15">
        <v>275</v>
      </c>
      <c r="J27" s="15">
        <v>580</v>
      </c>
      <c r="K27" s="15">
        <v>590</v>
      </c>
      <c r="L27" s="15"/>
      <c r="M27" s="29"/>
    </row>
    <row r="28" spans="1:13" ht="15.95" customHeight="1" x14ac:dyDescent="0.2">
      <c r="A28" s="9" t="s">
        <v>34</v>
      </c>
      <c r="B28" s="9"/>
      <c r="C28" s="38"/>
      <c r="D28" s="37">
        <v>6971111990723</v>
      </c>
      <c r="E28" s="36" t="s">
        <v>33</v>
      </c>
      <c r="F28" s="35" t="s">
        <v>28</v>
      </c>
      <c r="G28" s="35" t="s">
        <v>27</v>
      </c>
      <c r="H28" s="35">
        <v>5.5</v>
      </c>
      <c r="I28" s="35">
        <f>H28*100</f>
        <v>550</v>
      </c>
      <c r="J28" s="35">
        <v>9.9</v>
      </c>
      <c r="K28" s="35">
        <v>9.9</v>
      </c>
      <c r="L28" s="35"/>
      <c r="M28" s="34" t="s">
        <v>32</v>
      </c>
    </row>
    <row r="29" spans="1:13" ht="15.95" customHeight="1" x14ac:dyDescent="0.2">
      <c r="A29" s="9"/>
      <c r="B29" s="9"/>
      <c r="C29" s="6"/>
      <c r="D29" s="5">
        <v>6971111990747</v>
      </c>
      <c r="E29" s="33" t="s">
        <v>31</v>
      </c>
      <c r="F29" s="3" t="s">
        <v>28</v>
      </c>
      <c r="G29" s="3" t="s">
        <v>27</v>
      </c>
      <c r="H29" s="3">
        <v>5.5</v>
      </c>
      <c r="I29" s="3">
        <f>H29*100</f>
        <v>550</v>
      </c>
      <c r="J29" s="3">
        <v>9.9</v>
      </c>
      <c r="K29" s="3">
        <v>9.9</v>
      </c>
      <c r="L29" s="3"/>
      <c r="M29" s="32"/>
    </row>
    <row r="30" spans="1:13" ht="15.95" customHeight="1" x14ac:dyDescent="0.2">
      <c r="A30" s="9"/>
      <c r="B30" s="9"/>
      <c r="C30" s="6"/>
      <c r="D30" s="5">
        <v>6971111990761</v>
      </c>
      <c r="E30" s="33" t="s">
        <v>30</v>
      </c>
      <c r="F30" s="3" t="s">
        <v>28</v>
      </c>
      <c r="G30" s="3" t="s">
        <v>27</v>
      </c>
      <c r="H30" s="3">
        <v>5.5</v>
      </c>
      <c r="I30" s="3">
        <f>H30*100</f>
        <v>550</v>
      </c>
      <c r="J30" s="3">
        <v>9.9</v>
      </c>
      <c r="K30" s="3">
        <v>9.9</v>
      </c>
      <c r="L30" s="3"/>
      <c r="M30" s="32"/>
    </row>
    <row r="31" spans="1:13" ht="15.95" customHeight="1" thickBot="1" x14ac:dyDescent="0.25">
      <c r="A31" s="31"/>
      <c r="B31" s="31"/>
      <c r="C31" s="24"/>
      <c r="D31" s="24">
        <v>6971111990785</v>
      </c>
      <c r="E31" s="30" t="s">
        <v>29</v>
      </c>
      <c r="F31" s="15" t="s">
        <v>28</v>
      </c>
      <c r="G31" s="15" t="s">
        <v>27</v>
      </c>
      <c r="H31" s="15">
        <v>5.5</v>
      </c>
      <c r="I31" s="15">
        <f>H31*100</f>
        <v>550</v>
      </c>
      <c r="J31" s="15">
        <v>9.9</v>
      </c>
      <c r="K31" s="15">
        <v>9.9</v>
      </c>
      <c r="L31" s="15"/>
      <c r="M31" s="29"/>
    </row>
    <row r="32" spans="1:13" ht="15.95" customHeight="1" x14ac:dyDescent="0.2">
      <c r="A32" s="7" t="s">
        <v>26</v>
      </c>
      <c r="B32" s="28" t="e">
        <f ca="1">_xlfn.DISPIMG("ID_D89E1946B92C471AACBE5D97D7693AE7",1)</f>
        <v>#NAME?</v>
      </c>
      <c r="C32" s="14"/>
      <c r="D32" s="13">
        <v>6971111990532</v>
      </c>
      <c r="E32" s="12" t="s">
        <v>25</v>
      </c>
      <c r="F32" s="11" t="s">
        <v>1</v>
      </c>
      <c r="G32" s="11" t="s">
        <v>18</v>
      </c>
      <c r="H32" s="11">
        <v>5.5</v>
      </c>
      <c r="I32" s="11">
        <f>H32*50</f>
        <v>275</v>
      </c>
      <c r="J32" s="11" t="s">
        <v>17</v>
      </c>
      <c r="K32" s="11" t="s">
        <v>17</v>
      </c>
      <c r="L32" s="11" t="s">
        <v>16</v>
      </c>
      <c r="M32" s="10" t="s">
        <v>24</v>
      </c>
    </row>
    <row r="33" spans="1:13" ht="15.95" customHeight="1" x14ac:dyDescent="0.2">
      <c r="A33" s="22"/>
      <c r="B33" s="21"/>
      <c r="C33" s="6"/>
      <c r="D33" s="5">
        <v>6971111990549</v>
      </c>
      <c r="E33" s="4" t="s">
        <v>23</v>
      </c>
      <c r="F33" s="3" t="s">
        <v>1</v>
      </c>
      <c r="G33" s="3" t="s">
        <v>18</v>
      </c>
      <c r="H33" s="3">
        <v>5.5</v>
      </c>
      <c r="I33" s="3">
        <f>H33*50</f>
        <v>275</v>
      </c>
      <c r="J33" s="3" t="s">
        <v>17</v>
      </c>
      <c r="K33" s="3" t="s">
        <v>17</v>
      </c>
      <c r="L33" s="3" t="s">
        <v>16</v>
      </c>
      <c r="M33" s="8"/>
    </row>
    <row r="34" spans="1:13" ht="15.95" customHeight="1" x14ac:dyDescent="0.2">
      <c r="A34" s="22"/>
      <c r="B34" s="21"/>
      <c r="C34" s="6"/>
      <c r="D34" s="5">
        <v>6971111990556</v>
      </c>
      <c r="E34" s="4" t="s">
        <v>22</v>
      </c>
      <c r="F34" s="3" t="s">
        <v>1</v>
      </c>
      <c r="G34" s="3" t="s">
        <v>18</v>
      </c>
      <c r="H34" s="3">
        <v>5.5</v>
      </c>
      <c r="I34" s="3">
        <f>H34*50</f>
        <v>275</v>
      </c>
      <c r="J34" s="3" t="s">
        <v>17</v>
      </c>
      <c r="K34" s="3" t="s">
        <v>17</v>
      </c>
      <c r="L34" s="3" t="s">
        <v>16</v>
      </c>
      <c r="M34" s="8"/>
    </row>
    <row r="35" spans="1:13" ht="15.95" customHeight="1" x14ac:dyDescent="0.2">
      <c r="A35" s="22"/>
      <c r="B35" s="21"/>
      <c r="C35" s="6"/>
      <c r="D35" s="5">
        <v>6971111990563</v>
      </c>
      <c r="E35" s="4" t="s">
        <v>21</v>
      </c>
      <c r="F35" s="3" t="s">
        <v>1</v>
      </c>
      <c r="G35" s="3" t="s">
        <v>18</v>
      </c>
      <c r="H35" s="3">
        <v>5.5</v>
      </c>
      <c r="I35" s="3">
        <f>H35*50</f>
        <v>275</v>
      </c>
      <c r="J35" s="3" t="s">
        <v>17</v>
      </c>
      <c r="K35" s="3" t="s">
        <v>17</v>
      </c>
      <c r="L35" s="3" t="s">
        <v>16</v>
      </c>
      <c r="M35" s="8"/>
    </row>
    <row r="36" spans="1:13" ht="15.95" customHeight="1" x14ac:dyDescent="0.2">
      <c r="A36" s="22"/>
      <c r="B36" s="21"/>
      <c r="C36" s="6"/>
      <c r="D36" s="5">
        <v>6971111990570</v>
      </c>
      <c r="E36" s="4" t="s">
        <v>20</v>
      </c>
      <c r="F36" s="3" t="s">
        <v>1</v>
      </c>
      <c r="G36" s="3" t="s">
        <v>18</v>
      </c>
      <c r="H36" s="3">
        <v>5.5</v>
      </c>
      <c r="I36" s="3">
        <f>H36*50</f>
        <v>275</v>
      </c>
      <c r="J36" s="3" t="s">
        <v>17</v>
      </c>
      <c r="K36" s="3" t="s">
        <v>17</v>
      </c>
      <c r="L36" s="3" t="s">
        <v>16</v>
      </c>
      <c r="M36" s="8"/>
    </row>
    <row r="37" spans="1:13" ht="15.95" customHeight="1" thickBot="1" x14ac:dyDescent="0.25">
      <c r="A37" s="27"/>
      <c r="B37" s="26"/>
      <c r="C37" s="25"/>
      <c r="D37" s="24">
        <v>6971111990587</v>
      </c>
      <c r="E37" s="16" t="s">
        <v>19</v>
      </c>
      <c r="F37" s="15" t="s">
        <v>1</v>
      </c>
      <c r="G37" s="15" t="s">
        <v>18</v>
      </c>
      <c r="H37" s="15">
        <v>5.5</v>
      </c>
      <c r="I37" s="15">
        <f>H37*50</f>
        <v>275</v>
      </c>
      <c r="J37" s="15" t="s">
        <v>17</v>
      </c>
      <c r="K37" s="15" t="s">
        <v>17</v>
      </c>
      <c r="L37" s="15" t="s">
        <v>16</v>
      </c>
      <c r="M37" s="2"/>
    </row>
    <row r="38" spans="1:13" ht="15.95" customHeight="1" x14ac:dyDescent="0.2">
      <c r="A38" s="7" t="s">
        <v>15</v>
      </c>
      <c r="B38" s="23"/>
      <c r="C38" s="14"/>
      <c r="D38" s="13">
        <v>6971111990204</v>
      </c>
      <c r="E38" s="12" t="s">
        <v>14</v>
      </c>
      <c r="F38" s="11" t="s">
        <v>1</v>
      </c>
      <c r="G38" s="11" t="s">
        <v>13</v>
      </c>
      <c r="H38" s="11">
        <v>4</v>
      </c>
      <c r="I38" s="11">
        <f>H38*48</f>
        <v>192</v>
      </c>
      <c r="J38" s="11">
        <v>6</v>
      </c>
      <c r="K38" s="11">
        <v>6</v>
      </c>
      <c r="L38" s="11">
        <v>7</v>
      </c>
      <c r="M38" s="10" t="s">
        <v>12</v>
      </c>
    </row>
    <row r="39" spans="1:13" ht="15.95" customHeight="1" x14ac:dyDescent="0.2">
      <c r="A39" s="22"/>
      <c r="B39" s="21"/>
      <c r="C39" s="6"/>
      <c r="D39" s="5">
        <v>6971111990211</v>
      </c>
      <c r="E39" s="4" t="s">
        <v>11</v>
      </c>
      <c r="F39" s="3" t="s">
        <v>1</v>
      </c>
      <c r="G39" s="3" t="s">
        <v>8</v>
      </c>
      <c r="H39" s="3">
        <v>4</v>
      </c>
      <c r="I39" s="3">
        <f>H39*48</f>
        <v>192</v>
      </c>
      <c r="J39" s="3">
        <v>6</v>
      </c>
      <c r="K39" s="3">
        <v>6</v>
      </c>
      <c r="L39" s="3">
        <v>7</v>
      </c>
      <c r="M39" s="8"/>
    </row>
    <row r="40" spans="1:13" ht="15.95" customHeight="1" x14ac:dyDescent="0.2">
      <c r="A40" s="22"/>
      <c r="B40" s="21"/>
      <c r="C40" s="6"/>
      <c r="D40" s="5">
        <v>6971111990228</v>
      </c>
      <c r="E40" s="4" t="s">
        <v>10</v>
      </c>
      <c r="F40" s="3" t="s">
        <v>1</v>
      </c>
      <c r="G40" s="3" t="s">
        <v>8</v>
      </c>
      <c r="H40" s="3">
        <v>4</v>
      </c>
      <c r="I40" s="3">
        <f>H40*48</f>
        <v>192</v>
      </c>
      <c r="J40" s="3">
        <v>6</v>
      </c>
      <c r="K40" s="3">
        <v>6</v>
      </c>
      <c r="L40" s="3">
        <v>7</v>
      </c>
      <c r="M40" s="8"/>
    </row>
    <row r="41" spans="1:13" ht="15.95" customHeight="1" thickBot="1" x14ac:dyDescent="0.25">
      <c r="A41" s="20"/>
      <c r="B41" s="19"/>
      <c r="C41" s="18"/>
      <c r="D41" s="17">
        <v>6971111990235</v>
      </c>
      <c r="E41" s="16" t="s">
        <v>9</v>
      </c>
      <c r="F41" s="15" t="s">
        <v>1</v>
      </c>
      <c r="G41" s="15" t="s">
        <v>8</v>
      </c>
      <c r="H41" s="15">
        <v>4</v>
      </c>
      <c r="I41" s="15">
        <f>H41*48</f>
        <v>192</v>
      </c>
      <c r="J41" s="15">
        <v>6</v>
      </c>
      <c r="K41" s="15">
        <v>6</v>
      </c>
      <c r="L41" s="15">
        <v>7</v>
      </c>
      <c r="M41" s="2"/>
    </row>
    <row r="42" spans="1:13" ht="15.95" customHeight="1" x14ac:dyDescent="0.2">
      <c r="A42" s="9" t="s">
        <v>7</v>
      </c>
      <c r="B42" s="9"/>
      <c r="C42" s="14"/>
      <c r="D42" s="13">
        <v>6971111991119</v>
      </c>
      <c r="E42" s="12" t="s">
        <v>6</v>
      </c>
      <c r="F42" s="11" t="s">
        <v>1</v>
      </c>
      <c r="G42" s="11" t="s">
        <v>0</v>
      </c>
      <c r="H42" s="11">
        <v>6</v>
      </c>
      <c r="I42" s="11">
        <f>H42*48</f>
        <v>288</v>
      </c>
      <c r="J42" s="11">
        <v>12</v>
      </c>
      <c r="K42" s="11">
        <v>12</v>
      </c>
      <c r="L42" s="11"/>
      <c r="M42" s="10" t="s">
        <v>5</v>
      </c>
    </row>
    <row r="43" spans="1:13" ht="15.95" customHeight="1" x14ac:dyDescent="0.2">
      <c r="A43" s="9"/>
      <c r="B43" s="9"/>
      <c r="C43" s="6"/>
      <c r="D43" s="5">
        <v>6971111991140</v>
      </c>
      <c r="E43" s="4" t="s">
        <v>4</v>
      </c>
      <c r="F43" s="3" t="s">
        <v>1</v>
      </c>
      <c r="G43" s="3" t="s">
        <v>0</v>
      </c>
      <c r="H43" s="3">
        <v>6</v>
      </c>
      <c r="I43" s="3">
        <f>H43*48</f>
        <v>288</v>
      </c>
      <c r="J43" s="3">
        <v>12</v>
      </c>
      <c r="K43" s="3">
        <v>12</v>
      </c>
      <c r="L43" s="3"/>
      <c r="M43" s="8"/>
    </row>
    <row r="44" spans="1:13" ht="15.95" customHeight="1" x14ac:dyDescent="0.2">
      <c r="A44" s="9"/>
      <c r="B44" s="9"/>
      <c r="C44" s="6"/>
      <c r="D44" s="5">
        <v>6971111991133</v>
      </c>
      <c r="E44" s="4" t="s">
        <v>3</v>
      </c>
      <c r="F44" s="3" t="s">
        <v>1</v>
      </c>
      <c r="G44" s="3" t="s">
        <v>0</v>
      </c>
      <c r="H44" s="3">
        <v>6</v>
      </c>
      <c r="I44" s="3">
        <f>H44*48</f>
        <v>288</v>
      </c>
      <c r="J44" s="3">
        <v>12</v>
      </c>
      <c r="K44" s="3">
        <v>12</v>
      </c>
      <c r="L44" s="3"/>
      <c r="M44" s="8"/>
    </row>
    <row r="45" spans="1:13" ht="15.95" customHeight="1" x14ac:dyDescent="0.2">
      <c r="A45" s="7"/>
      <c r="B45" s="7"/>
      <c r="C45" s="6"/>
      <c r="D45" s="5">
        <v>6971111991126</v>
      </c>
      <c r="E45" s="4" t="s">
        <v>2</v>
      </c>
      <c r="F45" s="3" t="s">
        <v>1</v>
      </c>
      <c r="G45" s="3" t="s">
        <v>0</v>
      </c>
      <c r="H45" s="3">
        <v>6</v>
      </c>
      <c r="I45" s="3">
        <f>H45*48</f>
        <v>288</v>
      </c>
      <c r="J45" s="3">
        <v>12</v>
      </c>
      <c r="K45" s="3">
        <v>12</v>
      </c>
      <c r="L45" s="3"/>
      <c r="M45" s="2"/>
    </row>
  </sheetData>
  <protectedRanges>
    <protectedRange sqref="K18:K27 J31:K45 J6:J11 J18:J30 J12:K17" name="区域1"/>
  </protectedRanges>
  <mergeCells count="33">
    <mergeCell ref="A4:A5"/>
    <mergeCell ref="A6:A11"/>
    <mergeCell ref="A12:A17"/>
    <mergeCell ref="A18:A27"/>
    <mergeCell ref="A28:A31"/>
    <mergeCell ref="A32:A37"/>
    <mergeCell ref="A38:A41"/>
    <mergeCell ref="A42:A45"/>
    <mergeCell ref="B4:B5"/>
    <mergeCell ref="B6:B11"/>
    <mergeCell ref="B12:B17"/>
    <mergeCell ref="B18:B27"/>
    <mergeCell ref="B28:B31"/>
    <mergeCell ref="B32:B37"/>
    <mergeCell ref="B38:B41"/>
    <mergeCell ref="M12:M27"/>
    <mergeCell ref="B42:B45"/>
    <mergeCell ref="D4:D5"/>
    <mergeCell ref="E4:E5"/>
    <mergeCell ref="F4:F5"/>
    <mergeCell ref="G4:G5"/>
    <mergeCell ref="J4:J5"/>
    <mergeCell ref="H4:I4"/>
    <mergeCell ref="M28:M31"/>
    <mergeCell ref="M32:M37"/>
    <mergeCell ref="M38:M41"/>
    <mergeCell ref="M42:M45"/>
    <mergeCell ref="D2:K3"/>
    <mergeCell ref="K4:K5"/>
    <mergeCell ref="L2:L3"/>
    <mergeCell ref="L4:L5"/>
    <mergeCell ref="M4:M5"/>
    <mergeCell ref="M6:M11"/>
  </mergeCells>
  <phoneticPr fontId="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福派斯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2022-12-22T16:26:57Z</dcterms:created>
  <dcterms:modified xsi:type="dcterms:W3CDTF">2022-12-22T16:27:29Z</dcterms:modified>
</cp:coreProperties>
</file>