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13_ncr:1_{0C8D16A3-9CF0-4A94-A622-E8229A8E5EF9}" xr6:coauthVersionLast="47" xr6:coauthVersionMax="47" xr10:uidLastSave="{00000000-0000-0000-0000-000000000000}"/>
  <bookViews>
    <workbookView xWindow="-110" yWindow="-110" windowWidth="25820" windowHeight="14020" activeTab="2" xr2:uid="{00000000-000D-0000-FFFF-FFFF00000000}"/>
  </bookViews>
  <sheets>
    <sheet name="营养品及清洁用品（德国原装）" sheetId="1" r:id="rId1"/>
    <sheet name="湿粮（德国泰国原装）" sheetId="2" r:id="rId2"/>
    <sheet name="益生元功能零食" sheetId="3" r:id="rId3"/>
  </sheets>
  <definedNames>
    <definedName name="_xlnm.Print_Area" localSheetId="1">'湿粮（德国泰国原装）'!$B$1:$O$36</definedName>
    <definedName name="_xlnm.Print_Area" localSheetId="2">益生元功能零食!$B$1:$O$23</definedName>
    <definedName name="_xlnm.Print_Area" localSheetId="0">'营养品及清洁用品（德国原装）'!$B$1:$O$25</definedName>
  </definedNames>
  <calcPr calcId="181029"/>
</workbook>
</file>

<file path=xl/calcChain.xml><?xml version="1.0" encoding="utf-8"?>
<calcChain xmlns="http://schemas.openxmlformats.org/spreadsheetml/2006/main">
  <c r="I13" i="1" l="1"/>
  <c r="N13" i="1"/>
  <c r="K13" i="1"/>
  <c r="I29" i="2"/>
  <c r="I30" i="2"/>
  <c r="I31" i="2"/>
  <c r="I32" i="2"/>
  <c r="I33" i="2"/>
  <c r="M33" i="2"/>
  <c r="L33" i="2"/>
  <c r="M32" i="2"/>
  <c r="L32" i="2"/>
  <c r="M31" i="2"/>
  <c r="L31" i="2"/>
  <c r="M30" i="2"/>
  <c r="L30" i="2"/>
  <c r="M29" i="2"/>
  <c r="L29" i="2"/>
  <c r="I14" i="1"/>
  <c r="I15" i="1"/>
  <c r="N12" i="1" l="1"/>
  <c r="K12" i="1"/>
  <c r="I12" i="1"/>
  <c r="M21" i="3"/>
  <c r="J21" i="3"/>
  <c r="N20" i="3"/>
  <c r="L20" i="3"/>
  <c r="K20" i="3"/>
  <c r="I20" i="3"/>
  <c r="N19" i="3"/>
  <c r="L19" i="3"/>
  <c r="K19" i="3"/>
  <c r="I19" i="3"/>
  <c r="N18" i="3"/>
  <c r="L18" i="3"/>
  <c r="K18" i="3"/>
  <c r="I18" i="3"/>
  <c r="N17" i="3"/>
  <c r="L17" i="3"/>
  <c r="K17" i="3"/>
  <c r="I17" i="3"/>
  <c r="N16" i="3"/>
  <c r="L16" i="3"/>
  <c r="K16" i="3"/>
  <c r="I16" i="3"/>
  <c r="N15" i="3"/>
  <c r="L15" i="3"/>
  <c r="K15" i="3"/>
  <c r="I15" i="3"/>
  <c r="N14" i="3"/>
  <c r="L14" i="3"/>
  <c r="K14" i="3"/>
  <c r="I14" i="3"/>
  <c r="N13" i="3"/>
  <c r="L13" i="3"/>
  <c r="K13" i="3"/>
  <c r="I13" i="3"/>
  <c r="N12" i="3"/>
  <c r="L12" i="3"/>
  <c r="K12" i="3"/>
  <c r="I12" i="3"/>
  <c r="N11" i="3"/>
  <c r="L11" i="3"/>
  <c r="K11" i="3"/>
  <c r="I11" i="3"/>
  <c r="N10" i="3"/>
  <c r="L10" i="3"/>
  <c r="K10" i="3"/>
  <c r="I10" i="3"/>
  <c r="N9" i="3"/>
  <c r="L9" i="3"/>
  <c r="K9" i="3"/>
  <c r="I9" i="3"/>
  <c r="N8" i="3"/>
  <c r="L8" i="3"/>
  <c r="K8" i="3"/>
  <c r="I8" i="3"/>
  <c r="N7" i="3"/>
  <c r="L7" i="3"/>
  <c r="K7" i="3"/>
  <c r="I7" i="3"/>
  <c r="M34" i="2"/>
  <c r="J34" i="2"/>
  <c r="N34" i="2" s="1"/>
  <c r="E20" i="1" s="1"/>
  <c r="N28" i="2"/>
  <c r="L28" i="2"/>
  <c r="K28" i="2"/>
  <c r="I28" i="2"/>
  <c r="N27" i="2"/>
  <c r="L27" i="2"/>
  <c r="K27" i="2"/>
  <c r="I27" i="2"/>
  <c r="N26" i="2"/>
  <c r="L26" i="2"/>
  <c r="K26" i="2"/>
  <c r="I26" i="2"/>
  <c r="N25" i="2"/>
  <c r="L25" i="2"/>
  <c r="K25" i="2"/>
  <c r="I25" i="2"/>
  <c r="N24" i="2"/>
  <c r="L24" i="2"/>
  <c r="K24" i="2"/>
  <c r="I24" i="2"/>
  <c r="N23" i="2"/>
  <c r="L23" i="2"/>
  <c r="K23" i="2"/>
  <c r="I23" i="2"/>
  <c r="N22" i="2"/>
  <c r="L22" i="2"/>
  <c r="K22" i="2"/>
  <c r="I22" i="2"/>
  <c r="N21" i="2"/>
  <c r="L21" i="2"/>
  <c r="K21" i="2"/>
  <c r="I21" i="2"/>
  <c r="N20" i="2"/>
  <c r="L20" i="2"/>
  <c r="K20" i="2"/>
  <c r="I20" i="2"/>
  <c r="N19" i="2"/>
  <c r="L19" i="2"/>
  <c r="K19" i="2"/>
  <c r="I19" i="2"/>
  <c r="N18" i="2"/>
  <c r="L18" i="2"/>
  <c r="K18" i="2"/>
  <c r="I18" i="2"/>
  <c r="N17" i="2"/>
  <c r="L17" i="2"/>
  <c r="K17" i="2"/>
  <c r="I17" i="2"/>
  <c r="N16" i="2"/>
  <c r="L16" i="2"/>
  <c r="K16" i="2"/>
  <c r="I16" i="2"/>
  <c r="N15" i="2"/>
  <c r="L15" i="2"/>
  <c r="K15" i="2"/>
  <c r="I15" i="2"/>
  <c r="N14" i="2"/>
  <c r="L14" i="2"/>
  <c r="K14" i="2"/>
  <c r="I14" i="2"/>
  <c r="N13" i="2"/>
  <c r="L13" i="2"/>
  <c r="K13" i="2"/>
  <c r="I13" i="2"/>
  <c r="N12" i="2"/>
  <c r="L12" i="2"/>
  <c r="K12" i="2"/>
  <c r="I12" i="2"/>
  <c r="N11" i="2"/>
  <c r="L11" i="2"/>
  <c r="K11" i="2"/>
  <c r="I11" i="2"/>
  <c r="N10" i="2"/>
  <c r="L10" i="2"/>
  <c r="K10" i="2"/>
  <c r="I10" i="2"/>
  <c r="N9" i="2"/>
  <c r="L9" i="2"/>
  <c r="K9" i="2"/>
  <c r="I9" i="2"/>
  <c r="N8" i="2"/>
  <c r="L8" i="2"/>
  <c r="K8" i="2"/>
  <c r="I8" i="2"/>
  <c r="N7" i="2"/>
  <c r="L7" i="2"/>
  <c r="K7" i="2"/>
  <c r="I7" i="2"/>
  <c r="J16" i="1"/>
  <c r="N15" i="1"/>
  <c r="L15" i="1"/>
  <c r="K15" i="1"/>
  <c r="N14" i="1"/>
  <c r="L14" i="1"/>
  <c r="K14" i="1"/>
  <c r="N11" i="1"/>
  <c r="K11" i="1"/>
  <c r="I11" i="1"/>
  <c r="N10" i="1"/>
  <c r="L10" i="1"/>
  <c r="K10" i="1"/>
  <c r="I10" i="1"/>
  <c r="N9" i="1"/>
  <c r="L9" i="1"/>
  <c r="K9" i="1"/>
  <c r="I9" i="1"/>
  <c r="N8" i="1"/>
  <c r="L8" i="1"/>
  <c r="K8" i="1"/>
  <c r="I8" i="1"/>
  <c r="N7" i="1"/>
  <c r="L7" i="1"/>
  <c r="K7" i="1"/>
  <c r="I7" i="1"/>
  <c r="N21" i="3" l="1"/>
  <c r="K16" i="1"/>
  <c r="K21" i="3"/>
  <c r="L21" i="3"/>
  <c r="K34" i="2"/>
  <c r="L34" i="2"/>
  <c r="D20" i="1" s="1"/>
  <c r="L16" i="1"/>
  <c r="D19" i="1" s="1"/>
  <c r="N16" i="1"/>
  <c r="E19" i="1" s="1"/>
  <c r="E22" i="1" s="1"/>
  <c r="D22" i="1" l="1"/>
</calcChain>
</file>

<file path=xl/sharedStrings.xml><?xml version="1.0" encoding="utf-8"?>
<sst xmlns="http://schemas.openxmlformats.org/spreadsheetml/2006/main" count="236" uniqueCount="149">
  <si>
    <t>订单编号</t>
  </si>
  <si>
    <t>订货日期</t>
  </si>
  <si>
    <t>客户名称</t>
  </si>
  <si>
    <t>发货地址</t>
  </si>
  <si>
    <t>销售负责人</t>
  </si>
  <si>
    <t>收货人</t>
  </si>
  <si>
    <t>联系电话</t>
  </si>
  <si>
    <t>商品条码</t>
  </si>
  <si>
    <t>商品编码</t>
  </si>
  <si>
    <t>商品名称</t>
  </si>
  <si>
    <t>商品图片</t>
  </si>
  <si>
    <t>规格</t>
  </si>
  <si>
    <t>箱规</t>
  </si>
  <si>
    <t>零售     价格（RMB)</t>
  </si>
  <si>
    <t>订货数量（箱）</t>
  </si>
  <si>
    <t>订货金额(RMB)</t>
  </si>
  <si>
    <t>备注</t>
  </si>
  <si>
    <t>100ml</t>
  </si>
  <si>
    <t>猫咪皮毛营养液</t>
  </si>
  <si>
    <t>400g</t>
  </si>
  <si>
    <t>4014355019125</t>
  </si>
  <si>
    <t>Dr.Clauder's犬猫用               深海三文鱼油</t>
  </si>
  <si>
    <t>250ml</t>
  </si>
  <si>
    <t>4014355392501</t>
  </si>
  <si>
    <t>Dr.Clauder's犬猫用                深海鳕鱼肝油</t>
  </si>
  <si>
    <t>4014355600507</t>
  </si>
  <si>
    <t>犬猫用洗耳液</t>
  </si>
  <si>
    <t>50ml</t>
  </si>
  <si>
    <t>4014355701006</t>
  </si>
  <si>
    <t>犬猫用去泪痕液</t>
  </si>
  <si>
    <t>营养品&amp;清洁用品小计</t>
  </si>
  <si>
    <t>订货品类</t>
  </si>
  <si>
    <t>订货金额（RMB）</t>
  </si>
  <si>
    <t>营养品&amp;清洁用品</t>
  </si>
  <si>
    <t>湿粮</t>
  </si>
  <si>
    <t>零食</t>
  </si>
  <si>
    <t>订单总计</t>
  </si>
  <si>
    <t>说明事项 填写黄色部分即可，其他区域不用填</t>
  </si>
  <si>
    <t>1.收到货款后72小时发货；                                                                                                                                                                                                                                                2. 付款信息： 上海花奕贸易有限公司 455971774226 中国银行华新支行                                                                                                                                                                                                                                                                  3. 活动方案：                                                                                                                                                                                                                                                     4. 助销工具随货同行： 目录本； 货架贴；跳跳卡</t>
  </si>
  <si>
    <t>零售       价格（RMB)</t>
  </si>
  <si>
    <t>80g</t>
  </si>
  <si>
    <t>6*80g</t>
  </si>
  <si>
    <t>4014355026031</t>
  </si>
  <si>
    <t>CN226003</t>
  </si>
  <si>
    <t>4014355026048</t>
  </si>
  <si>
    <t>CN226004</t>
  </si>
  <si>
    <t>4014355026062</t>
  </si>
  <si>
    <t>CN226006</t>
  </si>
  <si>
    <t>4014355026888</t>
  </si>
  <si>
    <t>CN226008</t>
  </si>
  <si>
    <t>4014355026017</t>
  </si>
  <si>
    <t>CN226001</t>
  </si>
  <si>
    <t>4014355026055</t>
  </si>
  <si>
    <t>CN226005</t>
  </si>
  <si>
    <t>4014355246729</t>
  </si>
  <si>
    <t>200g</t>
  </si>
  <si>
    <t>4014355246422</t>
  </si>
  <si>
    <t>4014355246446</t>
  </si>
  <si>
    <t>4014355246521</t>
  </si>
  <si>
    <t>4014355246026</t>
  </si>
  <si>
    <t>4014355246040</t>
  </si>
  <si>
    <t>4014355246125</t>
  </si>
  <si>
    <t>4014355246224</t>
  </si>
  <si>
    <t>4014355246248</t>
  </si>
  <si>
    <t>4014355246323</t>
  </si>
  <si>
    <t>4014355260121</t>
  </si>
  <si>
    <t>4014355260428</t>
  </si>
  <si>
    <t>4014355260527</t>
  </si>
  <si>
    <t>4014355260725</t>
  </si>
  <si>
    <t>4014355260923</t>
  </si>
  <si>
    <t>4014355261029</t>
  </si>
  <si>
    <t>湿粮小计</t>
  </si>
  <si>
    <t>填写黄色部分即可，其他区域不用填</t>
  </si>
  <si>
    <t>4014355227209</t>
  </si>
  <si>
    <t>50g</t>
  </si>
  <si>
    <t>4014355227407</t>
  </si>
  <si>
    <t>4014355222013</t>
  </si>
  <si>
    <t>4014355222037</t>
  </si>
  <si>
    <t>4014355222129</t>
  </si>
  <si>
    <t>4014355222143</t>
  </si>
  <si>
    <t>4014355022651</t>
  </si>
  <si>
    <t>4014355122757</t>
  </si>
  <si>
    <t>4014355122856</t>
  </si>
  <si>
    <t>4014355229609</t>
  </si>
  <si>
    <t>4014355322201</t>
  </si>
  <si>
    <t>4014355322102</t>
  </si>
  <si>
    <t>4014355322300</t>
  </si>
  <si>
    <t>4014355322041</t>
  </si>
  <si>
    <t>零食小计</t>
  </si>
  <si>
    <t>1.收到货款后72小时发货；                                                                                                                                                                                                                                                2. 付款信息： 上海花奕贸易有限公司  455971774226 中国银行华新支行                                                                                                                                                                                                                                                                  3. 活动方案：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助销工具随货同行： 目录本； 货架贴；跳跳卡</t>
  </si>
  <si>
    <t>猫咪肠道活力         营养液</t>
    <phoneticPr fontId="10" type="noConversion"/>
  </si>
  <si>
    <t>出库数量（个）</t>
    <phoneticPr fontId="10" type="noConversion"/>
  </si>
  <si>
    <t>数字系列无谷功能主食餐包              No.1幼猫专用鸡肉              成长配方</t>
    <phoneticPr fontId="10" type="noConversion"/>
  </si>
  <si>
    <t>85g</t>
    <phoneticPr fontId="10" type="noConversion"/>
  </si>
  <si>
    <t>数字系列无谷功能主食餐包           No.5成猫用                      鸡肉&amp;金枪鱼肠道配方</t>
    <phoneticPr fontId="10" type="noConversion"/>
  </si>
  <si>
    <t>数字系列无谷功能主食餐包 No.10成猫用                        鲱鱼&amp;虾仁美毛配方</t>
    <phoneticPr fontId="10" type="noConversion"/>
  </si>
  <si>
    <t>数字系列无谷功能主食餐包 No.30绝育猫/老龄猫           鸡肉免疫+配方</t>
    <phoneticPr fontId="10" type="noConversion"/>
  </si>
  <si>
    <t>数字系列无谷功能主食餐包 No.31绝育猫/老龄猫                  鸡肉&amp;火鸡海藻               免疫+配方</t>
    <phoneticPr fontId="10" type="noConversion"/>
  </si>
  <si>
    <t>珍珠系列无谷主食罐                         鸡肉肝脏去毛球配方</t>
    <phoneticPr fontId="10" type="noConversion"/>
  </si>
  <si>
    <t>珍珠系列无谷主食罐                         三文鱼鳟鱼美毛配方</t>
    <phoneticPr fontId="10" type="noConversion"/>
  </si>
  <si>
    <t>珍珠系列无谷主食罐             三文鱼鳟鱼美毛配方</t>
    <phoneticPr fontId="10" type="noConversion"/>
  </si>
  <si>
    <t>珍珠系列无谷主食罐                      三文鱼兔肉美毛配方</t>
    <phoneticPr fontId="10" type="noConversion"/>
  </si>
  <si>
    <t>珍珠系列无谷主食罐                火鸡益生元配方</t>
    <phoneticPr fontId="10" type="noConversion"/>
  </si>
  <si>
    <t>珍珠系列无谷主食罐         鸭肉益生元配方</t>
    <phoneticPr fontId="10" type="noConversion"/>
  </si>
  <si>
    <t>珍珠系列无谷主食罐                   海洋鱼益生元配方</t>
    <phoneticPr fontId="10" type="noConversion"/>
  </si>
  <si>
    <t>珍珠系列无谷主食罐                      虾仁益生元配方</t>
    <phoneticPr fontId="10" type="noConversion"/>
  </si>
  <si>
    <t>数字系列无谷功能主食罐No.01鸡肉蔓越莓低敏配方</t>
    <phoneticPr fontId="10" type="noConversion"/>
  </si>
  <si>
    <t>数字系列无谷功能主食罐No.04三文鱼&amp;鸡肉藜麦美毛配方</t>
    <phoneticPr fontId="10" type="noConversion"/>
  </si>
  <si>
    <t>数字系列无谷功能主食罐No.05鸡肉&amp;吞拿鱼菠菜肠道配方</t>
    <phoneticPr fontId="10" type="noConversion"/>
  </si>
  <si>
    <t>数字系列无谷功能主食罐No.07鸡肉&amp;雉鸡美毛配方</t>
    <phoneticPr fontId="10" type="noConversion"/>
  </si>
  <si>
    <t>数字系列无谷功能主食罐No.09火鸡&amp;鹅芦荟免疫配方</t>
    <phoneticPr fontId="10" type="noConversion"/>
  </si>
  <si>
    <t>数字系列无谷功能主食罐No.10鲱鱼&amp;虾仁奇亚籽美毛配方</t>
    <phoneticPr fontId="10" type="noConversion"/>
  </si>
  <si>
    <t>猫用益生元功能零食         鸭肉软切丝                            (12*6pack)</t>
    <phoneticPr fontId="10" type="noConversion"/>
  </si>
  <si>
    <t>猫用益生元功能零食                 鸡肉小丁                               (12*6pack)</t>
    <phoneticPr fontId="10" type="noConversion"/>
  </si>
  <si>
    <t>犬用益生元功能零食                          牛肉切丝                              (10*3pack)</t>
    <phoneticPr fontId="10" type="noConversion"/>
  </si>
  <si>
    <t>犬用益生元功能零食                        牛肉切片                               (10*3pack)</t>
    <phoneticPr fontId="10" type="noConversion"/>
  </si>
  <si>
    <t>犬用益生元功能零食                             软鸡肉整条                               (10*3pack)</t>
    <phoneticPr fontId="10" type="noConversion"/>
  </si>
  <si>
    <t>犬用益生元功能零食                  鸭肉整条                                (10*3pack)</t>
    <phoneticPr fontId="10" type="noConversion"/>
  </si>
  <si>
    <t>犬用益生元功能零食                 鸡肉丁                                  (10*3pack)</t>
    <phoneticPr fontId="10" type="noConversion"/>
  </si>
  <si>
    <t>犬用益生元功能零食                 鸭肉丁                                     (10*3pck)</t>
    <phoneticPr fontId="10" type="noConversion"/>
  </si>
  <si>
    <t>犬用益生元功能零食                   牛肉丁                                    (10*3pck)</t>
    <phoneticPr fontId="10" type="noConversion"/>
  </si>
  <si>
    <t>犬用益生元功能零食                  羊肉丁                                    (10*3pack)</t>
    <phoneticPr fontId="10" type="noConversion"/>
  </si>
  <si>
    <t>犬用益生元功能零食                         菠萝片缠肉                              (10*3pack)</t>
    <phoneticPr fontId="10" type="noConversion"/>
  </si>
  <si>
    <t>犬用益生元功能零食                  香蕉片缠肉                           (10*3pack)</t>
    <phoneticPr fontId="10" type="noConversion"/>
  </si>
  <si>
    <t>犬用益生元功能零食                           苹果片缠肉                                (10*3pack)</t>
    <phoneticPr fontId="10" type="noConversion"/>
  </si>
  <si>
    <t>犬用益生元功能零食            奇异果片缠肉                            (10*3pack)</t>
    <phoneticPr fontId="10" type="noConversion"/>
  </si>
  <si>
    <t>1.收到货款后72小时发货；                                                                                                                                                                                                                                                2. 付款信息： 上海花奕贸易有限公司 455971774226 中国银行华新支行                                                                                                3. 活动方案：                                                                                                                                                                                                                                                                 4. 助销工具随货同行： 目录本； 货架贴；跳跳卡</t>
    <phoneticPr fontId="10" type="noConversion"/>
  </si>
  <si>
    <t>供货       价格（RMB)</t>
    <phoneticPr fontId="10" type="noConversion"/>
  </si>
  <si>
    <t>整箱       供货             价格(RMB)</t>
    <phoneticPr fontId="10" type="noConversion"/>
  </si>
  <si>
    <t>整箱  供货             价格(RMB)</t>
    <phoneticPr fontId="10" type="noConversion"/>
  </si>
  <si>
    <t>订货数量（pc）</t>
    <phoneticPr fontId="10" type="noConversion"/>
  </si>
  <si>
    <t>赠送数量（pc）</t>
    <phoneticPr fontId="10" type="noConversion"/>
  </si>
  <si>
    <t>共计           发货数量（pc）</t>
    <phoneticPr fontId="10" type="noConversion"/>
  </si>
  <si>
    <t>整箱      供货             价格(RMB)</t>
    <phoneticPr fontId="10" type="noConversion"/>
  </si>
  <si>
    <t>犬用靓毛护肤褐藻粉</t>
    <phoneticPr fontId="10" type="noConversion"/>
  </si>
  <si>
    <t>Dr.Clauder's              犬专用肠道复合油</t>
    <phoneticPr fontId="10" type="noConversion"/>
  </si>
  <si>
    <t>40ml*6</t>
    <phoneticPr fontId="10" type="noConversion"/>
  </si>
  <si>
    <t>销售时间：2021.12.1-2022.2.28</t>
    <phoneticPr fontId="10" type="noConversion"/>
  </si>
  <si>
    <t>CN80000</t>
    <phoneticPr fontId="10" type="noConversion"/>
  </si>
  <si>
    <r>
      <t>Dr.Clauder's           深海鱼油节日套装                  (</t>
    </r>
    <r>
      <rPr>
        <b/>
        <sz val="10"/>
        <color rgb="FF000000"/>
        <rFont val="楷体"/>
        <family val="3"/>
        <charset val="134"/>
      </rPr>
      <t>限量版</t>
    </r>
    <r>
      <rPr>
        <sz val="10"/>
        <color indexed="8"/>
        <rFont val="楷体"/>
        <family val="3"/>
        <charset val="134"/>
      </rPr>
      <t>）</t>
    </r>
    <phoneticPr fontId="10" type="noConversion"/>
  </si>
  <si>
    <r>
      <t>上海花奕贸易有限公司2022订货单                                                                                                                                                    （直营客户</t>
    </r>
    <r>
      <rPr>
        <sz val="22"/>
        <rFont val="楷体"/>
        <family val="3"/>
        <charset val="134"/>
      </rPr>
      <t>专用）</t>
    </r>
    <phoneticPr fontId="10" type="noConversion"/>
  </si>
  <si>
    <r>
      <t xml:space="preserve">上海花奕贸易有限公司2022订货单                                                                                                                                                    </t>
    </r>
    <r>
      <rPr>
        <sz val="22"/>
        <rFont val="楷体"/>
        <family val="3"/>
        <charset val="134"/>
      </rPr>
      <t>（直营客户专用）</t>
    </r>
    <phoneticPr fontId="10" type="noConversion"/>
  </si>
  <si>
    <t>No.1幼猫吞拿鱼慕斯      健康大脑配方                            6联罐</t>
    <phoneticPr fontId="32" type="noConversion"/>
  </si>
  <si>
    <t>No.2幼猫鸡肉慕斯          健康成长配方                        6联罐</t>
    <phoneticPr fontId="32" type="noConversion"/>
  </si>
  <si>
    <t>No.3成猫吞拿鱼&amp;虾仁          促进消化配方                   6联罐</t>
    <phoneticPr fontId="32" type="noConversion"/>
  </si>
  <si>
    <t>No.4成猫吞拿鱼&amp;鲷鱼       柔缓化毛配方                   6联罐</t>
    <phoneticPr fontId="32" type="noConversion"/>
  </si>
  <si>
    <t>No.5成猫鸡肉&amp;猫草              促进消化配方                  6联罐</t>
    <phoneticPr fontId="32" type="noConversion"/>
  </si>
  <si>
    <t>No.6成猫鸡肉&amp;奶酪           柔缓化毛配方                 6联罐</t>
    <phoneticPr fontId="32" type="noConversion"/>
  </si>
  <si>
    <r>
      <t xml:space="preserve">上海花奕贸易有限公司2022订货单                                                                                                                                                    </t>
    </r>
    <r>
      <rPr>
        <sz val="22"/>
        <rFont val="楷体"/>
        <family val="3"/>
        <charset val="134"/>
      </rPr>
      <t>（直营客户专用）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</si>
</sst>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3" x14ac:knownFonts="1">
    <font>
      <sz val="11"/>
      <name val="宋体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</font>
    <font>
      <b/>
      <sz val="22"/>
      <name val="楷体"/>
      <family val="3"/>
      <charset val="134"/>
    </font>
    <font>
      <sz val="22"/>
      <name val="楷体"/>
      <family val="3"/>
      <charset val="134"/>
    </font>
    <font>
      <sz val="9"/>
      <color rgb="FF000000"/>
      <name val="楷体"/>
      <family val="3"/>
      <charset val="134"/>
    </font>
    <font>
      <sz val="10"/>
      <color rgb="FF000000"/>
      <name val="楷体"/>
      <family val="3"/>
      <charset val="134"/>
    </font>
    <font>
      <sz val="9"/>
      <color indexed="8"/>
      <name val="楷体"/>
      <family val="3"/>
      <charset val="134"/>
    </font>
    <font>
      <sz val="10"/>
      <name val="楷体"/>
      <family val="3"/>
      <charset val="134"/>
    </font>
    <font>
      <b/>
      <sz val="11"/>
      <color indexed="8"/>
      <name val="楷体"/>
      <family val="3"/>
      <charset val="134"/>
    </font>
    <font>
      <sz val="9"/>
      <color rgb="FFFF0000"/>
      <name val="楷体"/>
      <family val="3"/>
      <charset val="134"/>
    </font>
    <font>
      <sz val="11"/>
      <name val="楷体"/>
      <family val="3"/>
      <charset val="134"/>
    </font>
    <font>
      <sz val="11"/>
      <color rgb="FF000000"/>
      <name val="楷体"/>
      <family val="3"/>
      <charset val="134"/>
    </font>
    <font>
      <b/>
      <sz val="10"/>
      <color rgb="FF000000"/>
      <name val="楷体"/>
      <family val="3"/>
      <charset val="134"/>
    </font>
    <font>
      <b/>
      <sz val="10"/>
      <color indexed="8"/>
      <name val="楷体"/>
      <family val="3"/>
      <charset val="134"/>
    </font>
    <font>
      <b/>
      <sz val="10"/>
      <name val="楷体"/>
      <family val="3"/>
      <charset val="134"/>
    </font>
    <font>
      <b/>
      <sz val="1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FF0000"/>
      <name val="楷体"/>
      <family val="3"/>
      <charset val="134"/>
    </font>
    <font>
      <b/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b/>
      <sz val="11"/>
      <name val="微软雅黑"/>
      <family val="2"/>
      <charset val="134"/>
    </font>
    <font>
      <b/>
      <sz val="11"/>
      <color rgb="FF000000"/>
      <name val="楷体"/>
      <family val="3"/>
      <charset val="134"/>
    </font>
    <font>
      <b/>
      <sz val="12"/>
      <name val="楷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protection locked="0"/>
    </xf>
  </cellStyleXfs>
  <cellXfs count="152">
    <xf numFmtId="0" fontId="0" fillId="0" borderId="0" xfId="0">
      <alignment vertical="center"/>
    </xf>
    <xf numFmtId="0" fontId="1" fillId="0" borderId="0" xfId="1" applyFont="1" applyAlignment="1" applyProtection="1">
      <alignment vertical="center"/>
      <protection hidden="1"/>
    </xf>
    <xf numFmtId="0" fontId="1" fillId="0" borderId="0" xfId="1" applyFont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3" fillId="2" borderId="0" xfId="1" applyFont="1" applyFill="1" applyAlignment="1" applyProtection="1">
      <alignment vertical="center"/>
      <protection hidden="1"/>
    </xf>
    <xf numFmtId="0" fontId="1" fillId="2" borderId="0" xfId="1" applyFont="1" applyFill="1" applyAlignment="1" applyProtection="1">
      <alignment vertical="center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5" fillId="4" borderId="4" xfId="1" applyFont="1" applyFill="1" applyBorder="1" applyAlignment="1" applyProtection="1">
      <alignment horizontal="center" vertical="center" wrapText="1"/>
      <protection hidden="1"/>
    </xf>
    <xf numFmtId="0" fontId="4" fillId="2" borderId="4" xfId="1" applyFont="1" applyFill="1" applyBorder="1" applyAlignment="1" applyProtection="1">
      <alignment horizontal="center" vertical="center"/>
      <protection hidden="1"/>
    </xf>
    <xf numFmtId="0" fontId="1" fillId="0" borderId="4" xfId="1" quotePrefix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3" fillId="0" borderId="5" xfId="1" applyFont="1" applyBorder="1" applyAlignment="1" applyProtection="1">
      <alignment horizontal="center" vertical="center" wrapText="1"/>
      <protection hidden="1"/>
    </xf>
    <xf numFmtId="0" fontId="1" fillId="2" borderId="0" xfId="1" applyFont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1" fontId="14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13" fillId="0" borderId="0" xfId="1" applyFont="1" applyAlignment="1" applyProtection="1">
      <alignment vertical="center"/>
      <protection hidden="1"/>
    </xf>
    <xf numFmtId="0" fontId="13" fillId="2" borderId="0" xfId="1" applyFont="1" applyFill="1" applyAlignment="1" applyProtection="1">
      <alignment horizontal="center" vertical="center"/>
      <protection hidden="1"/>
    </xf>
    <xf numFmtId="0" fontId="13" fillId="2" borderId="0" xfId="1" applyFont="1" applyFill="1" applyAlignment="1" applyProtection="1">
      <alignment vertical="center"/>
      <protection hidden="1"/>
    </xf>
    <xf numFmtId="0" fontId="18" fillId="2" borderId="0" xfId="1" applyFont="1" applyFill="1" applyAlignment="1" applyProtection="1">
      <alignment horizontal="center" vertical="center"/>
      <protection hidden="1"/>
    </xf>
    <xf numFmtId="0" fontId="19" fillId="0" borderId="4" xfId="1" applyFont="1" applyBorder="1" applyAlignment="1" applyProtection="1">
      <alignment horizontal="left" vertical="center"/>
      <protection hidden="1"/>
    </xf>
    <xf numFmtId="0" fontId="19" fillId="0" borderId="4" xfId="1" applyFont="1" applyBorder="1" applyAlignment="1" applyProtection="1">
      <alignment horizontal="left" vertical="center" wrapText="1"/>
      <protection hidden="1"/>
    </xf>
    <xf numFmtId="0" fontId="21" fillId="0" borderId="4" xfId="1" applyFont="1" applyBorder="1" applyAlignment="1" applyProtection="1">
      <alignment horizontal="center" vertical="center"/>
      <protection hidden="1"/>
    </xf>
    <xf numFmtId="0" fontId="22" fillId="0" borderId="4" xfId="1" applyFont="1" applyBorder="1" applyAlignment="1" applyProtection="1">
      <alignment horizontal="center" vertical="center"/>
      <protection hidden="1"/>
    </xf>
    <xf numFmtId="0" fontId="22" fillId="0" borderId="4" xfId="1" applyFont="1" applyBorder="1" applyAlignment="1" applyProtection="1">
      <alignment horizontal="center" vertical="center" wrapText="1"/>
      <protection hidden="1"/>
    </xf>
    <xf numFmtId="0" fontId="23" fillId="3" borderId="4" xfId="1" applyFont="1" applyFill="1" applyBorder="1" applyAlignment="1" applyProtection="1">
      <alignment horizontal="center" vertical="center" wrapText="1"/>
      <protection hidden="1"/>
    </xf>
    <xf numFmtId="0" fontId="23" fillId="4" borderId="4" xfId="1" applyFont="1" applyFill="1" applyBorder="1" applyAlignment="1" applyProtection="1">
      <alignment horizontal="center" vertical="center" wrapText="1"/>
      <protection hidden="1"/>
    </xf>
    <xf numFmtId="0" fontId="23" fillId="0" borderId="4" xfId="1" applyFont="1" applyBorder="1" applyAlignment="1" applyProtection="1">
      <alignment horizontal="center" vertical="center"/>
      <protection hidden="1"/>
    </xf>
    <xf numFmtId="0" fontId="24" fillId="4" borderId="4" xfId="1" applyFont="1" applyFill="1" applyBorder="1" applyAlignment="1" applyProtection="1">
      <alignment horizontal="center" vertical="center" wrapText="1"/>
      <protection hidden="1"/>
    </xf>
    <xf numFmtId="0" fontId="17" fillId="2" borderId="4" xfId="1" applyFont="1" applyFill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/>
      <protection hidden="1"/>
    </xf>
    <xf numFmtId="0" fontId="24" fillId="5" borderId="5" xfId="1" applyFont="1" applyFill="1" applyBorder="1" applyAlignment="1" applyProtection="1">
      <alignment horizontal="center" vertical="center"/>
      <protection hidden="1"/>
    </xf>
    <xf numFmtId="0" fontId="17" fillId="6" borderId="4" xfId="1" applyFont="1" applyFill="1" applyBorder="1" applyAlignment="1" applyProtection="1">
      <alignment horizontal="center" vertical="center"/>
      <protection hidden="1"/>
    </xf>
    <xf numFmtId="0" fontId="17" fillId="6" borderId="4" xfId="1" applyFont="1" applyFill="1" applyBorder="1" applyAlignment="1" applyProtection="1">
      <alignment horizontal="center" vertical="center" wrapText="1"/>
      <protection hidden="1"/>
    </xf>
    <xf numFmtId="3" fontId="17" fillId="6" borderId="4" xfId="1" applyNumberFormat="1" applyFont="1" applyFill="1" applyBorder="1" applyAlignment="1" applyProtection="1">
      <alignment horizontal="center" vertical="center"/>
      <protection hidden="1"/>
    </xf>
    <xf numFmtId="0" fontId="25" fillId="2" borderId="4" xfId="1" applyFont="1" applyFill="1" applyBorder="1" applyAlignment="1" applyProtection="1">
      <alignment horizontal="center" vertical="center"/>
      <protection hidden="1"/>
    </xf>
    <xf numFmtId="0" fontId="25" fillId="2" borderId="4" xfId="1" applyFont="1" applyFill="1" applyBorder="1" applyAlignment="1" applyProtection="1">
      <alignment horizontal="left" vertical="center" wrapText="1"/>
      <protection hidden="1"/>
    </xf>
    <xf numFmtId="0" fontId="22" fillId="2" borderId="4" xfId="1" applyFont="1" applyFill="1" applyBorder="1" applyAlignment="1" applyProtection="1">
      <alignment horizontal="center" vertical="center"/>
      <protection hidden="1"/>
    </xf>
    <xf numFmtId="0" fontId="25" fillId="2" borderId="4" xfId="1" applyFont="1" applyFill="1" applyBorder="1" applyAlignment="1" applyProtection="1">
      <alignment horizontal="center" vertical="center" wrapText="1"/>
      <protection hidden="1"/>
    </xf>
    <xf numFmtId="176" fontId="16" fillId="2" borderId="4" xfId="1" applyNumberFormat="1" applyFont="1" applyFill="1" applyBorder="1" applyAlignment="1" applyProtection="1">
      <alignment horizontal="center" vertical="center" wrapText="1"/>
      <protection hidden="1"/>
    </xf>
    <xf numFmtId="0" fontId="22" fillId="2" borderId="4" xfId="1" applyFont="1" applyFill="1" applyBorder="1" applyAlignment="1" applyProtection="1">
      <alignment horizontal="center" vertical="center" wrapText="1"/>
      <protection hidden="1"/>
    </xf>
    <xf numFmtId="0" fontId="22" fillId="2" borderId="5" xfId="1" applyFont="1" applyFill="1" applyBorder="1" applyAlignment="1" applyProtection="1">
      <alignment horizontal="center" vertical="center" wrapText="1"/>
      <protection hidden="1"/>
    </xf>
    <xf numFmtId="0" fontId="16" fillId="2" borderId="5" xfId="1" applyFont="1" applyFill="1" applyBorder="1" applyAlignment="1" applyProtection="1">
      <alignment horizontal="center" vertical="center" wrapText="1"/>
      <protection hidden="1"/>
    </xf>
    <xf numFmtId="0" fontId="14" fillId="0" borderId="4" xfId="1" quotePrefix="1" applyFont="1" applyBorder="1" applyAlignment="1" applyProtection="1">
      <alignment horizontal="center" vertical="center"/>
      <protection hidden="1"/>
    </xf>
    <xf numFmtId="0" fontId="25" fillId="0" borderId="4" xfId="1" applyFont="1" applyBorder="1" applyAlignment="1" applyProtection="1">
      <alignment horizontal="center" vertical="center"/>
      <protection hidden="1"/>
    </xf>
    <xf numFmtId="0" fontId="25" fillId="0" borderId="4" xfId="1" applyFont="1" applyBorder="1" applyAlignment="1" applyProtection="1">
      <alignment horizontal="left" vertical="center" wrapText="1"/>
      <protection hidden="1"/>
    </xf>
    <xf numFmtId="0" fontId="25" fillId="0" borderId="4" xfId="1" applyFont="1" applyBorder="1" applyAlignment="1" applyProtection="1">
      <alignment horizontal="center" vertical="center" wrapText="1"/>
      <protection hidden="1"/>
    </xf>
    <xf numFmtId="176" fontId="16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5" xfId="1" applyFont="1" applyBorder="1" applyAlignment="1" applyProtection="1">
      <alignment horizontal="center" vertical="center" wrapText="1"/>
      <protection hidden="1"/>
    </xf>
    <xf numFmtId="177" fontId="14" fillId="0" borderId="4" xfId="1" quotePrefix="1" applyNumberFormat="1" applyFont="1" applyBorder="1" applyAlignment="1" applyProtection="1">
      <alignment horizontal="center" vertical="center"/>
      <protection hidden="1"/>
    </xf>
    <xf numFmtId="0" fontId="22" fillId="5" borderId="4" xfId="1" applyFont="1" applyFill="1" applyBorder="1" applyAlignment="1" applyProtection="1">
      <alignment horizontal="center" vertical="center"/>
      <protection hidden="1"/>
    </xf>
    <xf numFmtId="0" fontId="22" fillId="5" borderId="4" xfId="1" applyFont="1" applyFill="1" applyBorder="1" applyAlignment="1" applyProtection="1">
      <alignment horizontal="center" vertical="center" wrapText="1"/>
      <protection hidden="1"/>
    </xf>
    <xf numFmtId="0" fontId="23" fillId="5" borderId="4" xfId="1" applyFont="1" applyFill="1" applyBorder="1" applyAlignment="1" applyProtection="1">
      <alignment horizontal="center" vertical="center" wrapText="1"/>
      <protection hidden="1"/>
    </xf>
    <xf numFmtId="0" fontId="23" fillId="5" borderId="5" xfId="1" applyFont="1" applyFill="1" applyBorder="1" applyAlignment="1" applyProtection="1">
      <alignment horizontal="center" vertical="center"/>
      <protection hidden="1"/>
    </xf>
    <xf numFmtId="0" fontId="14" fillId="0" borderId="4" xfId="1" applyFont="1" applyBorder="1" applyAlignment="1" applyProtection="1">
      <alignment vertical="center"/>
      <protection hidden="1"/>
    </xf>
    <xf numFmtId="0" fontId="22" fillId="2" borderId="6" xfId="1" applyFont="1" applyFill="1" applyBorder="1" applyAlignment="1" applyProtection="1">
      <alignment horizontal="center" vertical="center"/>
      <protection hidden="1"/>
    </xf>
    <xf numFmtId="0" fontId="22" fillId="2" borderId="7" xfId="1" applyFont="1" applyFill="1" applyBorder="1" applyAlignment="1" applyProtection="1">
      <alignment horizontal="center" vertical="center"/>
      <protection hidden="1"/>
    </xf>
    <xf numFmtId="0" fontId="22" fillId="2" borderId="8" xfId="1" applyFont="1" applyFill="1" applyBorder="1" applyAlignment="1" applyProtection="1">
      <alignment horizontal="center" vertical="center"/>
      <protection hidden="1"/>
    </xf>
    <xf numFmtId="0" fontId="22" fillId="2" borderId="9" xfId="1" applyFont="1" applyFill="1" applyBorder="1" applyAlignment="1" applyProtection="1">
      <alignment horizontal="center" vertical="center"/>
      <protection hidden="1"/>
    </xf>
    <xf numFmtId="0" fontId="22" fillId="2" borderId="2" xfId="1" applyFont="1" applyFill="1" applyBorder="1" applyAlignment="1" applyProtection="1">
      <alignment horizontal="center" vertical="center" wrapText="1"/>
      <protection hidden="1"/>
    </xf>
    <xf numFmtId="0" fontId="23" fillId="2" borderId="2" xfId="1" applyFont="1" applyFill="1" applyBorder="1" applyAlignment="1" applyProtection="1">
      <alignment horizontal="center" vertical="center" wrapText="1"/>
      <protection hidden="1"/>
    </xf>
    <xf numFmtId="176" fontId="22" fillId="2" borderId="2" xfId="1" applyNumberFormat="1" applyFont="1" applyFill="1" applyBorder="1" applyAlignment="1" applyProtection="1">
      <alignment horizontal="center" vertical="center"/>
      <protection hidden="1"/>
    </xf>
    <xf numFmtId="0" fontId="22" fillId="2" borderId="9" xfId="1" applyFont="1" applyFill="1" applyBorder="1" applyAlignment="1" applyProtection="1">
      <alignment horizontal="center" vertical="center" wrapText="1"/>
      <protection hidden="1"/>
    </xf>
    <xf numFmtId="0" fontId="23" fillId="2" borderId="10" xfId="1" applyFont="1" applyFill="1" applyBorder="1" applyAlignment="1" applyProtection="1">
      <alignment horizontal="center" vertical="center"/>
      <protection hidden="1"/>
    </xf>
    <xf numFmtId="0" fontId="22" fillId="0" borderId="1" xfId="1" applyFont="1" applyBorder="1" applyAlignment="1" applyProtection="1">
      <alignment horizontal="center" vertical="center"/>
      <protection hidden="1"/>
    </xf>
    <xf numFmtId="0" fontId="22" fillId="0" borderId="2" xfId="1" applyFont="1" applyBorder="1" applyAlignment="1" applyProtection="1">
      <alignment horizontal="center" vertical="center" wrapText="1"/>
      <protection hidden="1"/>
    </xf>
    <xf numFmtId="0" fontId="22" fillId="0" borderId="2" xfId="1" applyFont="1" applyBorder="1" applyAlignment="1" applyProtection="1">
      <alignment horizontal="center" vertical="center"/>
      <protection hidden="1"/>
    </xf>
    <xf numFmtId="0" fontId="23" fillId="3" borderId="2" xfId="1" applyFont="1" applyFill="1" applyBorder="1" applyAlignment="1" applyProtection="1">
      <alignment horizontal="center" vertical="center"/>
      <protection hidden="1"/>
    </xf>
    <xf numFmtId="176" fontId="22" fillId="0" borderId="2" xfId="1" applyNumberFormat="1" applyFont="1" applyBorder="1" applyAlignment="1" applyProtection="1">
      <alignment horizontal="center" vertical="center"/>
      <protection hidden="1"/>
    </xf>
    <xf numFmtId="0" fontId="22" fillId="0" borderId="9" xfId="1" applyFont="1" applyBorder="1" applyAlignment="1" applyProtection="1">
      <alignment horizontal="center" vertical="center" wrapText="1"/>
      <protection hidden="1"/>
    </xf>
    <xf numFmtId="0" fontId="23" fillId="0" borderId="10" xfId="1" applyFont="1" applyBorder="1" applyAlignment="1" applyProtection="1">
      <alignment horizontal="center" vertical="center"/>
      <protection hidden="1"/>
    </xf>
    <xf numFmtId="0" fontId="22" fillId="0" borderId="11" xfId="1" applyFont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vertical="center"/>
      <protection hidden="1"/>
    </xf>
    <xf numFmtId="0" fontId="26" fillId="2" borderId="0" xfId="1" applyFont="1" applyFill="1" applyAlignment="1" applyProtection="1">
      <alignment horizontal="center" vertical="center"/>
      <protection hidden="1"/>
    </xf>
    <xf numFmtId="0" fontId="25" fillId="7" borderId="4" xfId="1" applyFont="1" applyFill="1" applyBorder="1" applyAlignment="1" applyProtection="1">
      <alignment horizontal="center" vertical="center" wrapText="1"/>
      <protection hidden="1"/>
    </xf>
    <xf numFmtId="0" fontId="26" fillId="2" borderId="0" xfId="1" applyFont="1" applyFill="1" applyAlignment="1" applyProtection="1">
      <alignment vertical="center"/>
      <protection hidden="1"/>
    </xf>
    <xf numFmtId="0" fontId="16" fillId="2" borderId="0" xfId="1" applyFont="1" applyFill="1" applyAlignment="1" applyProtection="1">
      <alignment vertical="center"/>
      <protection hidden="1"/>
    </xf>
    <xf numFmtId="0" fontId="16" fillId="3" borderId="4" xfId="1" applyFont="1" applyFill="1" applyBorder="1" applyAlignment="1" applyProtection="1">
      <alignment horizontal="center" vertical="center" wrapText="1"/>
      <protection hidden="1"/>
    </xf>
    <xf numFmtId="177" fontId="28" fillId="0" borderId="1" xfId="1" quotePrefix="1" applyNumberFormat="1" applyFont="1" applyBorder="1" applyAlignment="1" applyProtection="1">
      <alignment horizontal="center" vertical="center"/>
      <protection hidden="1"/>
    </xf>
    <xf numFmtId="0" fontId="25" fillId="0" borderId="2" xfId="1" applyFont="1" applyBorder="1" applyAlignment="1" applyProtection="1">
      <alignment horizontal="center" vertical="center"/>
      <protection hidden="1"/>
    </xf>
    <xf numFmtId="0" fontId="22" fillId="0" borderId="5" xfId="1" applyFont="1" applyBorder="1" applyAlignment="1" applyProtection="1">
      <alignment horizontal="center" vertical="center" wrapText="1"/>
      <protection hidden="1"/>
    </xf>
    <xf numFmtId="0" fontId="15" fillId="0" borderId="3" xfId="1" applyFont="1" applyBorder="1" applyAlignment="1" applyProtection="1">
      <alignment horizontal="left" vertical="center" wrapText="1"/>
      <protection hidden="1"/>
    </xf>
    <xf numFmtId="0" fontId="25" fillId="0" borderId="4" xfId="1" applyFont="1" applyBorder="1" applyAlignment="1" applyProtection="1">
      <alignment vertical="center" wrapText="1"/>
      <protection hidden="1"/>
    </xf>
    <xf numFmtId="0" fontId="7" fillId="5" borderId="4" xfId="1" applyFont="1" applyFill="1" applyBorder="1" applyAlignment="1" applyProtection="1">
      <alignment horizontal="center" vertical="center"/>
      <protection hidden="1"/>
    </xf>
    <xf numFmtId="0" fontId="7" fillId="5" borderId="4" xfId="1" applyFont="1" applyFill="1" applyBorder="1" applyAlignment="1" applyProtection="1">
      <alignment horizontal="center" vertical="center" wrapText="1"/>
      <protection hidden="1"/>
    </xf>
    <xf numFmtId="0" fontId="29" fillId="5" borderId="4" xfId="1" applyFont="1" applyFill="1" applyBorder="1" applyAlignment="1" applyProtection="1">
      <alignment horizontal="center" vertical="center" wrapText="1"/>
      <protection hidden="1"/>
    </xf>
    <xf numFmtId="0" fontId="29" fillId="5" borderId="5" xfId="1" applyFont="1" applyFill="1" applyBorder="1" applyAlignment="1" applyProtection="1">
      <alignment horizontal="center" vertical="center"/>
      <protection hidden="1"/>
    </xf>
    <xf numFmtId="0" fontId="30" fillId="0" borderId="4" xfId="1" applyFont="1" applyBorder="1" applyAlignment="1" applyProtection="1">
      <alignment horizontal="center" vertical="center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24" fillId="3" borderId="4" xfId="1" applyFont="1" applyFill="1" applyBorder="1" applyAlignment="1" applyProtection="1">
      <alignment horizontal="center" vertical="center" wrapText="1"/>
      <protection hidden="1"/>
    </xf>
    <xf numFmtId="0" fontId="24" fillId="0" borderId="4" xfId="1" applyFont="1" applyBorder="1" applyAlignment="1" applyProtection="1">
      <alignment horizontal="center" vertical="center"/>
      <protection hidden="1"/>
    </xf>
    <xf numFmtId="0" fontId="16" fillId="4" borderId="4" xfId="1" applyFont="1" applyFill="1" applyBorder="1" applyAlignment="1" applyProtection="1">
      <alignment horizontal="center" vertical="center" wrapText="1"/>
      <protection hidden="1"/>
    </xf>
    <xf numFmtId="0" fontId="25" fillId="0" borderId="5" xfId="1" applyFont="1" applyBorder="1" applyAlignment="1" applyProtection="1">
      <alignment horizontal="center" vertical="center" wrapText="1"/>
      <protection hidden="1"/>
    </xf>
    <xf numFmtId="0" fontId="16" fillId="7" borderId="4" xfId="1" applyFont="1" applyFill="1" applyBorder="1" applyAlignment="1" applyProtection="1">
      <alignment horizontal="center" vertical="center" wrapText="1"/>
      <protection hidden="1"/>
    </xf>
    <xf numFmtId="0" fontId="25" fillId="7" borderId="4" xfId="1" applyFont="1" applyFill="1" applyBorder="1" applyAlignment="1" applyProtection="1">
      <alignment horizontal="center" vertical="center"/>
      <protection hidden="1"/>
    </xf>
    <xf numFmtId="0" fontId="27" fillId="5" borderId="4" xfId="1" applyFont="1" applyFill="1" applyBorder="1" applyAlignment="1" applyProtection="1">
      <alignment horizontal="center" vertical="center"/>
      <protection hidden="1"/>
    </xf>
    <xf numFmtId="0" fontId="27" fillId="5" borderId="4" xfId="1" applyFont="1" applyFill="1" applyBorder="1" applyAlignment="1" applyProtection="1">
      <alignment horizontal="center" vertical="center" wrapText="1"/>
      <protection hidden="1"/>
    </xf>
    <xf numFmtId="0" fontId="31" fillId="5" borderId="4" xfId="1" applyFont="1" applyFill="1" applyBorder="1" applyAlignment="1" applyProtection="1">
      <alignment horizontal="center" vertical="center" wrapText="1"/>
      <protection hidden="1"/>
    </xf>
    <xf numFmtId="0" fontId="27" fillId="8" borderId="4" xfId="1" applyFont="1" applyFill="1" applyBorder="1" applyAlignment="1" applyProtection="1">
      <alignment horizontal="center" vertical="center"/>
      <protection hidden="1"/>
    </xf>
    <xf numFmtId="0" fontId="27" fillId="5" borderId="5" xfId="1" applyFont="1" applyFill="1" applyBorder="1" applyAlignment="1" applyProtection="1">
      <alignment horizontal="center" vertical="center" wrapText="1"/>
      <protection hidden="1"/>
    </xf>
    <xf numFmtId="0" fontId="22" fillId="7" borderId="4" xfId="1" applyFont="1" applyFill="1" applyBorder="1" applyAlignment="1" applyProtection="1">
      <alignment horizontal="center" vertical="center" wrapText="1"/>
      <protection hidden="1"/>
    </xf>
    <xf numFmtId="177" fontId="14" fillId="7" borderId="4" xfId="1" quotePrefix="1" applyNumberFormat="1" applyFont="1" applyFill="1" applyBorder="1" applyAlignment="1" applyProtection="1">
      <alignment horizontal="center" vertical="center"/>
      <protection hidden="1"/>
    </xf>
    <xf numFmtId="0" fontId="25" fillId="7" borderId="4" xfId="1" applyFont="1" applyFill="1" applyBorder="1" applyAlignment="1" applyProtection="1">
      <alignment horizontal="left" vertical="center" wrapText="1"/>
      <protection hidden="1"/>
    </xf>
    <xf numFmtId="0" fontId="22" fillId="7" borderId="4" xfId="1" applyFont="1" applyFill="1" applyBorder="1" applyAlignment="1" applyProtection="1">
      <alignment horizontal="center" vertical="center"/>
      <protection hidden="1"/>
    </xf>
    <xf numFmtId="176" fontId="16" fillId="7" borderId="4" xfId="1" applyNumberFormat="1" applyFont="1" applyFill="1" applyBorder="1" applyAlignment="1" applyProtection="1">
      <alignment horizontal="center" vertical="center" wrapText="1"/>
      <protection hidden="1"/>
    </xf>
    <xf numFmtId="0" fontId="22" fillId="7" borderId="5" xfId="1" applyFont="1" applyFill="1" applyBorder="1" applyAlignment="1" applyProtection="1">
      <alignment horizontal="center" vertical="center" wrapText="1"/>
      <protection hidden="1"/>
    </xf>
    <xf numFmtId="0" fontId="23" fillId="7" borderId="5" xfId="1" applyFont="1" applyFill="1" applyBorder="1" applyAlignment="1" applyProtection="1">
      <alignment horizontal="center" vertical="center" wrapText="1"/>
      <protection hidden="1"/>
    </xf>
    <xf numFmtId="0" fontId="28" fillId="0" borderId="4" xfId="0" quotePrefix="1" applyFont="1" applyBorder="1" applyAlignment="1">
      <alignment horizontal="center" vertical="center" wrapText="1"/>
    </xf>
    <xf numFmtId="177" fontId="28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27" fillId="4" borderId="1" xfId="1" applyFont="1" applyFill="1" applyBorder="1" applyAlignment="1" applyProtection="1">
      <alignment horizontal="left" vertical="center"/>
      <protection hidden="1"/>
    </xf>
    <xf numFmtId="0" fontId="27" fillId="4" borderId="2" xfId="1" applyFont="1" applyFill="1" applyBorder="1" applyAlignment="1" applyProtection="1">
      <alignment horizontal="left" vertical="center"/>
      <protection hidden="1"/>
    </xf>
    <xf numFmtId="0" fontId="27" fillId="4" borderId="3" xfId="1" applyFont="1" applyFill="1" applyBorder="1" applyAlignment="1" applyProtection="1">
      <alignment horizontal="left" vertical="center"/>
      <protection hidden="1"/>
    </xf>
    <xf numFmtId="0" fontId="14" fillId="0" borderId="1" xfId="1" applyFont="1" applyBorder="1" applyAlignment="1" applyProtection="1">
      <alignment horizontal="left" vertical="center" wrapText="1"/>
      <protection hidden="1"/>
    </xf>
    <xf numFmtId="0" fontId="14" fillId="0" borderId="2" xfId="1" applyFont="1" applyBorder="1" applyAlignment="1" applyProtection="1">
      <alignment horizontal="left" vertical="center" wrapText="1"/>
      <protection hidden="1"/>
    </xf>
    <xf numFmtId="0" fontId="14" fillId="0" borderId="3" xfId="1" applyFont="1" applyBorder="1" applyAlignment="1" applyProtection="1">
      <alignment horizontal="left" vertical="center" wrapText="1"/>
      <protection hidden="1"/>
    </xf>
    <xf numFmtId="0" fontId="11" fillId="0" borderId="1" xfId="1" applyFont="1" applyBorder="1" applyAlignment="1" applyProtection="1">
      <alignment horizontal="center" vertical="center" wrapText="1"/>
      <protection hidden="1"/>
    </xf>
    <xf numFmtId="0" fontId="11" fillId="0" borderId="2" xfId="1" applyFont="1" applyBorder="1" applyAlignment="1" applyProtection="1">
      <alignment horizontal="center" vertical="center" wrapText="1"/>
      <protection hidden="1"/>
    </xf>
    <xf numFmtId="0" fontId="11" fillId="0" borderId="3" xfId="1" applyFont="1" applyBorder="1" applyAlignment="1" applyProtection="1">
      <alignment horizontal="center" vertical="center" wrapText="1"/>
      <protection hidden="1"/>
    </xf>
    <xf numFmtId="0" fontId="20" fillId="0" borderId="1" xfId="1" applyFont="1" applyBorder="1" applyAlignment="1" applyProtection="1">
      <alignment horizontal="left" vertical="center"/>
      <protection hidden="1"/>
    </xf>
    <xf numFmtId="0" fontId="20" fillId="0" borderId="2" xfId="1" applyFont="1" applyBorder="1" applyAlignment="1" applyProtection="1">
      <alignment horizontal="left" vertical="center"/>
      <protection hidden="1"/>
    </xf>
    <xf numFmtId="0" fontId="20" fillId="0" borderId="3" xfId="1" applyFont="1" applyBorder="1" applyAlignment="1" applyProtection="1">
      <alignment horizontal="left" vertical="center"/>
      <protection hidden="1"/>
    </xf>
    <xf numFmtId="0" fontId="27" fillId="5" borderId="1" xfId="1" applyFont="1" applyFill="1" applyBorder="1" applyAlignment="1" applyProtection="1">
      <alignment horizontal="center" vertical="center"/>
      <protection hidden="1"/>
    </xf>
    <xf numFmtId="0" fontId="27" fillId="5" borderId="2" xfId="1" applyFont="1" applyFill="1" applyBorder="1" applyAlignment="1" applyProtection="1">
      <alignment horizontal="center" vertical="center"/>
      <protection hidden="1"/>
    </xf>
    <xf numFmtId="0" fontId="27" fillId="5" borderId="3" xfId="1" applyFont="1" applyFill="1" applyBorder="1" applyAlignment="1" applyProtection="1">
      <alignment horizontal="center" vertical="center"/>
      <protection hidden="1"/>
    </xf>
    <xf numFmtId="0" fontId="19" fillId="0" borderId="4" xfId="1" applyFont="1" applyBorder="1" applyAlignment="1">
      <alignment horizontal="center" vertical="center"/>
      <protection locked="0"/>
    </xf>
    <xf numFmtId="0" fontId="19" fillId="4" borderId="1" xfId="1" applyFont="1" applyFill="1" applyBorder="1" applyAlignment="1" applyProtection="1">
      <alignment horizontal="center" vertical="center"/>
      <protection hidden="1"/>
    </xf>
    <xf numFmtId="0" fontId="19" fillId="4" borderId="2" xfId="1" applyFont="1" applyFill="1" applyBorder="1" applyAlignment="1" applyProtection="1">
      <alignment horizontal="center" vertical="center"/>
      <protection hidden="1"/>
    </xf>
    <xf numFmtId="0" fontId="19" fillId="4" borderId="3" xfId="1" applyFont="1" applyFill="1" applyBorder="1" applyAlignment="1" applyProtection="1">
      <alignment horizontal="center" vertical="center"/>
      <protection hidden="1"/>
    </xf>
    <xf numFmtId="0" fontId="19" fillId="0" borderId="1" xfId="1" applyFont="1" applyBorder="1" applyAlignment="1" applyProtection="1">
      <alignment horizontal="center" vertical="center"/>
      <protection hidden="1"/>
    </xf>
    <xf numFmtId="0" fontId="19" fillId="0" borderId="2" xfId="1" applyFont="1" applyBorder="1" applyAlignment="1" applyProtection="1">
      <alignment horizontal="center" vertical="center"/>
      <protection hidden="1"/>
    </xf>
    <xf numFmtId="0" fontId="19" fillId="0" borderId="3" xfId="1" applyFont="1" applyBorder="1" applyAlignment="1" applyProtection="1">
      <alignment horizontal="center" vertical="center"/>
      <protection hidden="1"/>
    </xf>
    <xf numFmtId="0" fontId="19" fillId="4" borderId="1" xfId="1" applyFont="1" applyFill="1" applyBorder="1" applyAlignment="1" applyProtection="1">
      <alignment horizontal="center" vertical="center" wrapText="1"/>
      <protection hidden="1"/>
    </xf>
    <xf numFmtId="0" fontId="19" fillId="4" borderId="2" xfId="1" applyFont="1" applyFill="1" applyBorder="1" applyAlignment="1" applyProtection="1">
      <alignment horizontal="center" vertical="center" wrapText="1"/>
      <protection hidden="1"/>
    </xf>
    <xf numFmtId="0" fontId="19" fillId="4" borderId="3" xfId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left" vertical="center" wrapText="1"/>
      <protection hidden="1"/>
    </xf>
    <xf numFmtId="0" fontId="8" fillId="0" borderId="2" xfId="1" applyFont="1" applyBorder="1" applyAlignment="1" applyProtection="1">
      <alignment horizontal="left" vertical="center" wrapText="1"/>
      <protection hidden="1"/>
    </xf>
    <xf numFmtId="0" fontId="8" fillId="0" borderId="3" xfId="1" applyFont="1" applyBorder="1" applyAlignment="1" applyProtection="1">
      <alignment horizontal="left" vertical="center" wrapText="1"/>
      <protection hidden="1"/>
    </xf>
    <xf numFmtId="0" fontId="7" fillId="4" borderId="1" xfId="1" applyFont="1" applyFill="1" applyBorder="1" applyAlignment="1" applyProtection="1">
      <alignment horizontal="left" vertical="center"/>
      <protection hidden="1"/>
    </xf>
    <xf numFmtId="0" fontId="7" fillId="4" borderId="2" xfId="1" applyFont="1" applyFill="1" applyBorder="1" applyAlignment="1" applyProtection="1">
      <alignment horizontal="left" vertical="center"/>
      <protection hidden="1"/>
    </xf>
    <xf numFmtId="0" fontId="7" fillId="4" borderId="3" xfId="1" applyFont="1" applyFill="1" applyBorder="1" applyAlignment="1" applyProtection="1">
      <alignment horizontal="left" vertical="center"/>
      <protection hidden="1"/>
    </xf>
    <xf numFmtId="0" fontId="7" fillId="5" borderId="1" xfId="1" applyFont="1" applyFill="1" applyBorder="1" applyAlignment="1" applyProtection="1">
      <alignment horizontal="center" vertical="center"/>
      <protection hidden="1"/>
    </xf>
    <xf numFmtId="0" fontId="7" fillId="5" borderId="2" xfId="1" applyFont="1" applyFill="1" applyBorder="1" applyAlignment="1" applyProtection="1">
      <alignment horizontal="center" vertical="center"/>
      <protection hidden="1"/>
    </xf>
    <xf numFmtId="0" fontId="7" fillId="5" borderId="3" xfId="1" applyFont="1" applyFill="1" applyBorder="1" applyAlignment="1" applyProtection="1">
      <alignment horizontal="center" vertical="center"/>
      <protection hidden="1"/>
    </xf>
    <xf numFmtId="0" fontId="3" fillId="0" borderId="4" xfId="1" applyFont="1" applyBorder="1" applyAlignment="1">
      <alignment horizontal="center" vertical="center"/>
      <protection locked="0"/>
    </xf>
  </cellXfs>
  <cellStyles count="2">
    <cellStyle name="常规" xfId="0" builtinId="0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26" Type="http://schemas.openxmlformats.org/officeDocument/2006/relationships/image" Target="../media/image36.png"/><Relationship Id="rId3" Type="http://schemas.openxmlformats.org/officeDocument/2006/relationships/image" Target="../media/image13.png"/><Relationship Id="rId21" Type="http://schemas.openxmlformats.org/officeDocument/2006/relationships/image" Target="../media/image31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5" Type="http://schemas.openxmlformats.org/officeDocument/2006/relationships/image" Target="../media/image35.png"/><Relationship Id="rId2" Type="http://schemas.openxmlformats.org/officeDocument/2006/relationships/image" Target="../media/image3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1" Type="http://schemas.openxmlformats.org/officeDocument/2006/relationships/image" Target="../media/image12.jpe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24" Type="http://schemas.openxmlformats.org/officeDocument/2006/relationships/image" Target="../media/image34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23" Type="http://schemas.openxmlformats.org/officeDocument/2006/relationships/image" Target="../media/image33.png"/><Relationship Id="rId10" Type="http://schemas.openxmlformats.org/officeDocument/2006/relationships/image" Target="../media/image20.png"/><Relationship Id="rId19" Type="http://schemas.openxmlformats.org/officeDocument/2006/relationships/image" Target="../media/image29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Relationship Id="rId22" Type="http://schemas.openxmlformats.org/officeDocument/2006/relationships/image" Target="../media/image3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8.png"/><Relationship Id="rId3" Type="http://schemas.openxmlformats.org/officeDocument/2006/relationships/image" Target="../media/image38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2" Type="http://schemas.openxmlformats.org/officeDocument/2006/relationships/image" Target="../media/image3.png"/><Relationship Id="rId16" Type="http://schemas.openxmlformats.org/officeDocument/2006/relationships/image" Target="../media/image51.png"/><Relationship Id="rId1" Type="http://schemas.openxmlformats.org/officeDocument/2006/relationships/image" Target="../media/image37.jpe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10" Type="http://schemas.openxmlformats.org/officeDocument/2006/relationships/image" Target="../media/image45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172193</xdr:colOff>
      <xdr:row>9</xdr:row>
      <xdr:rowOff>12439</xdr:rowOff>
    </xdr:from>
    <xdr:to>
      <xdr:col>3</xdr:col>
      <xdr:colOff>551740</xdr:colOff>
      <xdr:row>9</xdr:row>
      <xdr:rowOff>582171</xdr:rowOff>
    </xdr:to>
    <xdr:pic>
      <xdr:nvPicPr>
        <xdr:cNvPr id="2" name="图片 14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477895" y="4446905"/>
          <a:ext cx="380365" cy="5746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123744</xdr:colOff>
      <xdr:row>0</xdr:row>
      <xdr:rowOff>0</xdr:rowOff>
    </xdr:from>
    <xdr:to>
      <xdr:col>13</xdr:col>
      <xdr:colOff>479475</xdr:colOff>
      <xdr:row>0</xdr:row>
      <xdr:rowOff>926221</xdr:rowOff>
    </xdr:to>
    <xdr:pic>
      <xdr:nvPicPr>
        <xdr:cNvPr id="3" name="图片 16" descr="pet-plu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77400" y="635"/>
          <a:ext cx="956310" cy="943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255642</xdr:colOff>
      <xdr:row>0</xdr:row>
      <xdr:rowOff>202850</xdr:rowOff>
    </xdr:from>
    <xdr:to>
      <xdr:col>2</xdr:col>
      <xdr:colOff>156383</xdr:colOff>
      <xdr:row>0</xdr:row>
      <xdr:rowOff>784609</xdr:rowOff>
    </xdr:to>
    <xdr:pic>
      <xdr:nvPicPr>
        <xdr:cNvPr id="4" name="图片 17" descr="未标题-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57175" y="219075"/>
          <a:ext cx="1967230" cy="58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196280</xdr:colOff>
      <xdr:row>10</xdr:row>
      <xdr:rowOff>28575</xdr:rowOff>
    </xdr:from>
    <xdr:to>
      <xdr:col>3</xdr:col>
      <xdr:colOff>542470</xdr:colOff>
      <xdr:row>10</xdr:row>
      <xdr:rowOff>597842</xdr:rowOff>
    </xdr:to>
    <xdr:pic>
      <xdr:nvPicPr>
        <xdr:cNvPr id="5" name="图片 18" descr="未标题-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291905" y="5000625"/>
          <a:ext cx="346190" cy="56926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161925</xdr:colOff>
      <xdr:row>13</xdr:row>
      <xdr:rowOff>52388</xdr:rowOff>
    </xdr:from>
    <xdr:to>
      <xdr:col>3</xdr:col>
      <xdr:colOff>588703</xdr:colOff>
      <xdr:row>13</xdr:row>
      <xdr:rowOff>594610</xdr:rowOff>
    </xdr:to>
    <xdr:pic>
      <xdr:nvPicPr>
        <xdr:cNvPr id="6" name="图片 19" descr="40605000 DrClauder Ohrenpfle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257550" y="6319838"/>
          <a:ext cx="426778" cy="54222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328613</xdr:colOff>
      <xdr:row>14</xdr:row>
      <xdr:rowOff>66675</xdr:rowOff>
    </xdr:from>
    <xdr:to>
      <xdr:col>3</xdr:col>
      <xdr:colOff>503057</xdr:colOff>
      <xdr:row>14</xdr:row>
      <xdr:rowOff>569731</xdr:rowOff>
    </xdr:to>
    <xdr:pic>
      <xdr:nvPicPr>
        <xdr:cNvPr id="7" name="图片 20" descr="40710000眼部护理50ml（1）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424238" y="6967538"/>
          <a:ext cx="174444" cy="50305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123744</xdr:colOff>
      <xdr:row>0</xdr:row>
      <xdr:rowOff>0</xdr:rowOff>
    </xdr:from>
    <xdr:to>
      <xdr:col>13</xdr:col>
      <xdr:colOff>479475</xdr:colOff>
      <xdr:row>0</xdr:row>
      <xdr:rowOff>926221</xdr:rowOff>
    </xdr:to>
    <xdr:pic>
      <xdr:nvPicPr>
        <xdr:cNvPr id="8" name="图片 1" descr="pet-plu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677400" y="635"/>
          <a:ext cx="956310" cy="943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146105</xdr:colOff>
      <xdr:row>0</xdr:row>
      <xdr:rowOff>207614</xdr:rowOff>
    </xdr:from>
    <xdr:to>
      <xdr:col>2</xdr:col>
      <xdr:colOff>247650</xdr:colOff>
      <xdr:row>0</xdr:row>
      <xdr:rowOff>762001</xdr:rowOff>
    </xdr:to>
    <xdr:pic>
      <xdr:nvPicPr>
        <xdr:cNvPr id="9" name="图片 2" descr="未标题-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46105" y="207614"/>
          <a:ext cx="1782708" cy="55438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145147</xdr:colOff>
      <xdr:row>7</xdr:row>
      <xdr:rowOff>557291</xdr:rowOff>
    </xdr:from>
    <xdr:to>
      <xdr:col>3</xdr:col>
      <xdr:colOff>640992</xdr:colOff>
      <xdr:row>9</xdr:row>
      <xdr:rowOff>24879</xdr:rowOff>
    </xdr:to>
    <xdr:pic>
      <xdr:nvPicPr>
        <xdr:cNvPr id="10" name="图片 3" descr="未标题-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450590" y="3720465"/>
          <a:ext cx="495935" cy="7473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238005</xdr:colOff>
      <xdr:row>7</xdr:row>
      <xdr:rowOff>24879</xdr:rowOff>
    </xdr:from>
    <xdr:to>
      <xdr:col>3</xdr:col>
      <xdr:colOff>594112</xdr:colOff>
      <xdr:row>7</xdr:row>
      <xdr:rowOff>594610</xdr:rowOff>
    </xdr:to>
    <xdr:pic>
      <xdr:nvPicPr>
        <xdr:cNvPr id="11" name="图片 4" descr="未标题-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544570" y="3195955"/>
          <a:ext cx="3556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229891</xdr:colOff>
      <xdr:row>6</xdr:row>
      <xdr:rowOff>12439</xdr:rowOff>
    </xdr:from>
    <xdr:to>
      <xdr:col>3</xdr:col>
      <xdr:colOff>622961</xdr:colOff>
      <xdr:row>7</xdr:row>
      <xdr:rowOff>0</xdr:rowOff>
    </xdr:to>
    <xdr:pic>
      <xdr:nvPicPr>
        <xdr:cNvPr id="12" name="图片 5" descr="未标题-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535680" y="2550160"/>
          <a:ext cx="393065" cy="598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119063</xdr:colOff>
      <xdr:row>11</xdr:row>
      <xdr:rowOff>22199</xdr:rowOff>
    </xdr:from>
    <xdr:to>
      <xdr:col>3</xdr:col>
      <xdr:colOff>638174</xdr:colOff>
      <xdr:row>11</xdr:row>
      <xdr:rowOff>669897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8C3E283-6D70-42A0-9ADC-5F0E64A09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14688" y="5684812"/>
          <a:ext cx="519111" cy="64769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12</xdr:row>
      <xdr:rowOff>52387</xdr:rowOff>
    </xdr:from>
    <xdr:to>
      <xdr:col>3</xdr:col>
      <xdr:colOff>1007268</xdr:colOff>
      <xdr:row>12</xdr:row>
      <xdr:rowOff>623887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A44E5DA-7816-4E51-9AA3-D30166FB8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57525" y="6567487"/>
          <a:ext cx="959643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123744</xdr:colOff>
      <xdr:row>0</xdr:row>
      <xdr:rowOff>0</xdr:rowOff>
    </xdr:from>
    <xdr:to>
      <xdr:col>13</xdr:col>
      <xdr:colOff>479475</xdr:colOff>
      <xdr:row>0</xdr:row>
      <xdr:rowOff>926221</xdr:rowOff>
    </xdr:to>
    <xdr:pic>
      <xdr:nvPicPr>
        <xdr:cNvPr id="2" name="图片 203" descr="pet-plu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905875" y="635"/>
          <a:ext cx="956310" cy="943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256420</xdr:colOff>
      <xdr:row>0</xdr:row>
      <xdr:rowOff>202850</xdr:rowOff>
    </xdr:from>
    <xdr:to>
      <xdr:col>2</xdr:col>
      <xdr:colOff>419186</xdr:colOff>
      <xdr:row>0</xdr:row>
      <xdr:rowOff>784609</xdr:rowOff>
    </xdr:to>
    <xdr:pic>
      <xdr:nvPicPr>
        <xdr:cNvPr id="3" name="图片 204" descr="未标题-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57175" y="219075"/>
          <a:ext cx="1953260" cy="583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176474</xdr:colOff>
      <xdr:row>12</xdr:row>
      <xdr:rowOff>111955</xdr:rowOff>
    </xdr:from>
    <xdr:to>
      <xdr:col>3</xdr:col>
      <xdr:colOff>651731</xdr:colOff>
      <xdr:row>12</xdr:row>
      <xdr:rowOff>569731</xdr:rowOff>
    </xdr:to>
    <xdr:pic>
      <xdr:nvPicPr>
        <xdr:cNvPr id="20" name="图片 20" descr="鸡肉肝脏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359150" y="12831445"/>
          <a:ext cx="474980" cy="452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207925</xdr:colOff>
      <xdr:row>13</xdr:row>
      <xdr:rowOff>99516</xdr:rowOff>
    </xdr:from>
    <xdr:to>
      <xdr:col>3</xdr:col>
      <xdr:colOff>692792</xdr:colOff>
      <xdr:row>13</xdr:row>
      <xdr:rowOff>557291</xdr:rowOff>
    </xdr:to>
    <xdr:pic>
      <xdr:nvPicPr>
        <xdr:cNvPr id="21" name="图片 21" descr="三文鱼鳟鱼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389630" y="13444220"/>
          <a:ext cx="484505" cy="4679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195694</xdr:colOff>
      <xdr:row>13</xdr:row>
      <xdr:rowOff>609538</xdr:rowOff>
    </xdr:from>
    <xdr:to>
      <xdr:col>3</xdr:col>
      <xdr:colOff>691045</xdr:colOff>
      <xdr:row>15</xdr:row>
      <xdr:rowOff>0</xdr:rowOff>
    </xdr:to>
    <xdr:pic>
      <xdr:nvPicPr>
        <xdr:cNvPr id="22" name="图片 22" descr="三文鱼鳟鱼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378200" y="13959205"/>
          <a:ext cx="495300" cy="6521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195694</xdr:colOff>
      <xdr:row>15</xdr:row>
      <xdr:rowOff>74637</xdr:rowOff>
    </xdr:from>
    <xdr:to>
      <xdr:col>3</xdr:col>
      <xdr:colOff>673572</xdr:colOff>
      <xdr:row>15</xdr:row>
      <xdr:rowOff>544852</xdr:rowOff>
    </xdr:to>
    <xdr:pic>
      <xdr:nvPicPr>
        <xdr:cNvPr id="23" name="图片 23" descr="三文鱼兔肉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378200" y="14699615"/>
          <a:ext cx="477520" cy="466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181716</xdr:colOff>
      <xdr:row>16</xdr:row>
      <xdr:rowOff>99516</xdr:rowOff>
    </xdr:from>
    <xdr:to>
      <xdr:col>3</xdr:col>
      <xdr:colOff>693666</xdr:colOff>
      <xdr:row>16</xdr:row>
      <xdr:rowOff>594610</xdr:rowOff>
    </xdr:to>
    <xdr:pic>
      <xdr:nvPicPr>
        <xdr:cNvPr id="24" name="图片 24" descr="精选火鸡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363595" y="15361920"/>
          <a:ext cx="511810" cy="48704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188705</xdr:colOff>
      <xdr:row>17</xdr:row>
      <xdr:rowOff>0</xdr:rowOff>
    </xdr:from>
    <xdr:to>
      <xdr:col>3</xdr:col>
      <xdr:colOff>700655</xdr:colOff>
      <xdr:row>18</xdr:row>
      <xdr:rowOff>0</xdr:rowOff>
    </xdr:to>
    <xdr:pic>
      <xdr:nvPicPr>
        <xdr:cNvPr id="25" name="图片 25" descr="精选火鸡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370580" y="15891510"/>
          <a:ext cx="513080" cy="621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210545</xdr:colOff>
      <xdr:row>18</xdr:row>
      <xdr:rowOff>139322</xdr:rowOff>
    </xdr:from>
    <xdr:to>
      <xdr:col>3</xdr:col>
      <xdr:colOff>699781</xdr:colOff>
      <xdr:row>19</xdr:row>
      <xdr:rowOff>0</xdr:rowOff>
    </xdr:to>
    <xdr:pic>
      <xdr:nvPicPr>
        <xdr:cNvPr id="26" name="图片 26" descr="精选鸭肉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392805" y="16666845"/>
          <a:ext cx="488950" cy="48005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229765</xdr:colOff>
      <xdr:row>19</xdr:row>
      <xdr:rowOff>164202</xdr:rowOff>
    </xdr:from>
    <xdr:to>
      <xdr:col>3</xdr:col>
      <xdr:colOff>686676</xdr:colOff>
      <xdr:row>19</xdr:row>
      <xdr:rowOff>594610</xdr:rowOff>
    </xdr:to>
    <xdr:pic>
      <xdr:nvPicPr>
        <xdr:cNvPr id="27" name="图片 27" descr="海洋鱼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411855" y="17326610"/>
          <a:ext cx="456565" cy="435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172979</xdr:colOff>
      <xdr:row>20</xdr:row>
      <xdr:rowOff>0</xdr:rowOff>
    </xdr:from>
    <xdr:to>
      <xdr:col>3</xdr:col>
      <xdr:colOff>682308</xdr:colOff>
      <xdr:row>20</xdr:row>
      <xdr:rowOff>609538</xdr:rowOff>
    </xdr:to>
    <xdr:pic>
      <xdr:nvPicPr>
        <xdr:cNvPr id="28" name="图片 28" descr="海洋鱼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354705" y="17783176"/>
          <a:ext cx="509905" cy="62420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198315</xdr:colOff>
      <xdr:row>21</xdr:row>
      <xdr:rowOff>139322</xdr:rowOff>
    </xdr:from>
    <xdr:to>
      <xdr:col>3</xdr:col>
      <xdr:colOff>679687</xdr:colOff>
      <xdr:row>21</xdr:row>
      <xdr:rowOff>594610</xdr:rowOff>
    </xdr:to>
    <xdr:pic>
      <xdr:nvPicPr>
        <xdr:cNvPr id="29" name="图片 29" descr="精选虾仁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380105" y="18577560"/>
          <a:ext cx="481330" cy="45847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183463</xdr:colOff>
      <xdr:row>22</xdr:row>
      <xdr:rowOff>62197</xdr:rowOff>
    </xdr:from>
    <xdr:to>
      <xdr:col>3</xdr:col>
      <xdr:colOff>675319</xdr:colOff>
      <xdr:row>22</xdr:row>
      <xdr:rowOff>544852</xdr:rowOff>
    </xdr:to>
    <xdr:pic>
      <xdr:nvPicPr>
        <xdr:cNvPr id="30" name="图片 30" descr="No.0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095939" y="19075656"/>
          <a:ext cx="491810" cy="48469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210545</xdr:colOff>
      <xdr:row>23</xdr:row>
      <xdr:rowOff>74637</xdr:rowOff>
    </xdr:from>
    <xdr:to>
      <xdr:col>3</xdr:col>
      <xdr:colOff>682308</xdr:colOff>
      <xdr:row>23</xdr:row>
      <xdr:rowOff>532412</xdr:rowOff>
    </xdr:to>
    <xdr:pic>
      <xdr:nvPicPr>
        <xdr:cNvPr id="31" name="图片 31" descr="No.0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3392805" y="19787870"/>
          <a:ext cx="471805" cy="457834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185210</xdr:colOff>
      <xdr:row>24</xdr:row>
      <xdr:rowOff>126883</xdr:rowOff>
    </xdr:from>
    <xdr:to>
      <xdr:col>3</xdr:col>
      <xdr:colOff>673572</xdr:colOff>
      <xdr:row>24</xdr:row>
      <xdr:rowOff>594610</xdr:rowOff>
    </xdr:to>
    <xdr:pic>
      <xdr:nvPicPr>
        <xdr:cNvPr id="32" name="图片 32" descr="No.0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366770" y="20476844"/>
          <a:ext cx="488950" cy="46418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170358</xdr:colOff>
      <xdr:row>25</xdr:row>
      <xdr:rowOff>126883</xdr:rowOff>
    </xdr:from>
    <xdr:to>
      <xdr:col>3</xdr:col>
      <xdr:colOff>659594</xdr:colOff>
      <xdr:row>25</xdr:row>
      <xdr:rowOff>594610</xdr:rowOff>
    </xdr:to>
    <xdr:pic>
      <xdr:nvPicPr>
        <xdr:cNvPr id="33" name="图片 33" descr="No.0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352165" y="21108670"/>
          <a:ext cx="488950" cy="4686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188705</xdr:colOff>
      <xdr:row>26</xdr:row>
      <xdr:rowOff>111955</xdr:rowOff>
    </xdr:from>
    <xdr:to>
      <xdr:col>3</xdr:col>
      <xdr:colOff>680561</xdr:colOff>
      <xdr:row>26</xdr:row>
      <xdr:rowOff>582171</xdr:rowOff>
    </xdr:to>
    <xdr:pic>
      <xdr:nvPicPr>
        <xdr:cNvPr id="34" name="图片 34" descr="No.09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370580" y="21739860"/>
          <a:ext cx="492125" cy="469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195694</xdr:colOff>
      <xdr:row>27</xdr:row>
      <xdr:rowOff>111955</xdr:rowOff>
    </xdr:from>
    <xdr:to>
      <xdr:col>3</xdr:col>
      <xdr:colOff>672698</xdr:colOff>
      <xdr:row>27</xdr:row>
      <xdr:rowOff>569731</xdr:rowOff>
    </xdr:to>
    <xdr:pic>
      <xdr:nvPicPr>
        <xdr:cNvPr id="35" name="图片 35" descr="No.1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377565" y="22366604"/>
          <a:ext cx="476885" cy="4622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3</xdr:col>
      <xdr:colOff>226412</xdr:colOff>
      <xdr:row>28</xdr:row>
      <xdr:rowOff>48106</xdr:rowOff>
    </xdr:from>
    <xdr:to>
      <xdr:col>3</xdr:col>
      <xdr:colOff>572462</xdr:colOff>
      <xdr:row>28</xdr:row>
      <xdr:rowOff>599356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3954A3FD-4F73-4727-846E-3DC6F10F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93462" y="22808094"/>
          <a:ext cx="346050" cy="551250"/>
        </a:xfrm>
        <a:prstGeom prst="rect">
          <a:avLst/>
        </a:prstGeom>
      </xdr:spPr>
    </xdr:pic>
    <xdr:clientData/>
  </xdr:twoCellAnchor>
  <xdr:twoCellAnchor editAs="oneCell">
    <xdr:from>
      <xdr:col>3</xdr:col>
      <xdr:colOff>226810</xdr:colOff>
      <xdr:row>29</xdr:row>
      <xdr:rowOff>33452</xdr:rowOff>
    </xdr:from>
    <xdr:to>
      <xdr:col>3</xdr:col>
      <xdr:colOff>548409</xdr:colOff>
      <xdr:row>29</xdr:row>
      <xdr:rowOff>611766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DC65884D-1BA8-480F-8A4C-C2655F6DB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293860" y="23426852"/>
          <a:ext cx="321599" cy="578314"/>
        </a:xfrm>
        <a:prstGeom prst="rect">
          <a:avLst/>
        </a:prstGeom>
      </xdr:spPr>
    </xdr:pic>
    <xdr:clientData/>
  </xdr:twoCellAnchor>
  <xdr:twoCellAnchor editAs="oneCell">
    <xdr:from>
      <xdr:col>3</xdr:col>
      <xdr:colOff>216477</xdr:colOff>
      <xdr:row>30</xdr:row>
      <xdr:rowOff>25035</xdr:rowOff>
    </xdr:from>
    <xdr:to>
      <xdr:col>3</xdr:col>
      <xdr:colOff>533976</xdr:colOff>
      <xdr:row>30</xdr:row>
      <xdr:rowOff>602047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1984986F-8733-40E3-8B45-3AD0A7981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283527" y="24051848"/>
          <a:ext cx="317499" cy="577012"/>
        </a:xfrm>
        <a:prstGeom prst="rect">
          <a:avLst/>
        </a:prstGeom>
      </xdr:spPr>
    </xdr:pic>
    <xdr:clientData/>
  </xdr:twoCellAnchor>
  <xdr:twoCellAnchor editAs="oneCell">
    <xdr:from>
      <xdr:col>3</xdr:col>
      <xdr:colOff>212956</xdr:colOff>
      <xdr:row>31</xdr:row>
      <xdr:rowOff>30046</xdr:rowOff>
    </xdr:from>
    <xdr:to>
      <xdr:col>3</xdr:col>
      <xdr:colOff>543598</xdr:colOff>
      <xdr:row>31</xdr:row>
      <xdr:rowOff>629150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87070F6-BD91-4B99-8C5C-AE7FD995A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280006" y="24690271"/>
          <a:ext cx="330642" cy="599104"/>
        </a:xfrm>
        <a:prstGeom prst="rect">
          <a:avLst/>
        </a:prstGeom>
      </xdr:spPr>
    </xdr:pic>
    <xdr:clientData/>
  </xdr:twoCellAnchor>
  <xdr:twoCellAnchor editAs="oneCell">
    <xdr:from>
      <xdr:col>3</xdr:col>
      <xdr:colOff>202883</xdr:colOff>
      <xdr:row>32</xdr:row>
      <xdr:rowOff>28144</xdr:rowOff>
    </xdr:from>
    <xdr:to>
      <xdr:col>3</xdr:col>
      <xdr:colOff>520901</xdr:colOff>
      <xdr:row>32</xdr:row>
      <xdr:rowOff>601326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65D8961-FBED-4AC7-AAF7-A62820D8F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69933" y="25321782"/>
          <a:ext cx="318018" cy="57318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10</xdr:row>
      <xdr:rowOff>196208</xdr:rowOff>
    </xdr:from>
    <xdr:to>
      <xdr:col>3</xdr:col>
      <xdr:colOff>781569</xdr:colOff>
      <xdr:row>10</xdr:row>
      <xdr:rowOff>557628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C18EC407-2698-4240-BD2E-962220BCA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419474" y="5344471"/>
          <a:ext cx="733945" cy="36142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</xdr:colOff>
      <xdr:row>11</xdr:row>
      <xdr:rowOff>160273</xdr:rowOff>
    </xdr:from>
    <xdr:to>
      <xdr:col>3</xdr:col>
      <xdr:colOff>801810</xdr:colOff>
      <xdr:row>11</xdr:row>
      <xdr:rowOff>533220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62F137D7-69AC-40FF-A52D-28DC37059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414712" y="5941948"/>
          <a:ext cx="758948" cy="372947"/>
        </a:xfrm>
        <a:prstGeom prst="rect">
          <a:avLst/>
        </a:prstGeom>
      </xdr:spPr>
    </xdr:pic>
    <xdr:clientData/>
  </xdr:twoCellAnchor>
  <xdr:twoCellAnchor editAs="oneCell">
    <xdr:from>
      <xdr:col>3</xdr:col>
      <xdr:colOff>4762</xdr:colOff>
      <xdr:row>6</xdr:row>
      <xdr:rowOff>175415</xdr:rowOff>
    </xdr:from>
    <xdr:to>
      <xdr:col>3</xdr:col>
      <xdr:colOff>741981</xdr:colOff>
      <xdr:row>6</xdr:row>
      <xdr:rowOff>537685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3E746BDB-742F-4D45-8844-8EF4B67F8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376612" y="2790028"/>
          <a:ext cx="737219" cy="362270"/>
        </a:xfrm>
        <a:prstGeom prst="rect">
          <a:avLst/>
        </a:prstGeom>
      </xdr:spPr>
    </xdr:pic>
    <xdr:clientData/>
  </xdr:twoCellAnchor>
  <xdr:twoCellAnchor editAs="oneCell">
    <xdr:from>
      <xdr:col>3</xdr:col>
      <xdr:colOff>33336</xdr:colOff>
      <xdr:row>7</xdr:row>
      <xdr:rowOff>139901</xdr:rowOff>
    </xdr:from>
    <xdr:to>
      <xdr:col>3</xdr:col>
      <xdr:colOff>794367</xdr:colOff>
      <xdr:row>7</xdr:row>
      <xdr:rowOff>513872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B256E26C-4598-4A24-824C-70AA44F4A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05186" y="3387926"/>
          <a:ext cx="761031" cy="373971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</xdr:colOff>
      <xdr:row>8</xdr:row>
      <xdr:rowOff>182453</xdr:rowOff>
    </xdr:from>
    <xdr:to>
      <xdr:col>4</xdr:col>
      <xdr:colOff>0</xdr:colOff>
      <xdr:row>8</xdr:row>
      <xdr:rowOff>566261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61755508-9163-4E15-A3BD-4DEC03552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5662" y="4063891"/>
          <a:ext cx="781051" cy="383808"/>
        </a:xfrm>
        <a:prstGeom prst="rect">
          <a:avLst/>
        </a:prstGeom>
      </xdr:spPr>
    </xdr:pic>
    <xdr:clientData/>
  </xdr:twoCellAnchor>
  <xdr:twoCellAnchor editAs="oneCell">
    <xdr:from>
      <xdr:col>3</xdr:col>
      <xdr:colOff>34170</xdr:colOff>
      <xdr:row>9</xdr:row>
      <xdr:rowOff>223837</xdr:rowOff>
    </xdr:from>
    <xdr:to>
      <xdr:col>3</xdr:col>
      <xdr:colOff>799810</xdr:colOff>
      <xdr:row>9</xdr:row>
      <xdr:rowOff>600073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CC1D69F4-E765-46EF-AD6B-024B23C1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406020" y="4738687"/>
          <a:ext cx="765640" cy="3762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123744</xdr:colOff>
      <xdr:row>0</xdr:row>
      <xdr:rowOff>0</xdr:rowOff>
    </xdr:from>
    <xdr:to>
      <xdr:col>13</xdr:col>
      <xdr:colOff>479475</xdr:colOff>
      <xdr:row>0</xdr:row>
      <xdr:rowOff>926221</xdr:rowOff>
    </xdr:to>
    <xdr:pic>
      <xdr:nvPicPr>
        <xdr:cNvPr id="2" name="图片 203" descr="pet-plu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39225" y="635"/>
          <a:ext cx="956310" cy="943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0</xdr:col>
      <xdr:colOff>149507</xdr:colOff>
      <xdr:row>0</xdr:row>
      <xdr:rowOff>184668</xdr:rowOff>
    </xdr:from>
    <xdr:to>
      <xdr:col>2</xdr:col>
      <xdr:colOff>223546</xdr:colOff>
      <xdr:row>0</xdr:row>
      <xdr:rowOff>719234</xdr:rowOff>
    </xdr:to>
    <xdr:pic>
      <xdr:nvPicPr>
        <xdr:cNvPr id="3" name="图片 204" descr="未标题-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9507" y="184668"/>
          <a:ext cx="1638860" cy="534566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186983</xdr:colOff>
      <xdr:row>6</xdr:row>
      <xdr:rowOff>12439</xdr:rowOff>
    </xdr:from>
    <xdr:to>
      <xdr:col>3</xdr:col>
      <xdr:colOff>558689</xdr:colOff>
      <xdr:row>6</xdr:row>
      <xdr:rowOff>582171</xdr:rowOff>
    </xdr:to>
    <xdr:pic>
      <xdr:nvPicPr>
        <xdr:cNvPr id="4" name="图片 1" descr="22227200猫用益生元健怡零食-鸭肉切丝50g（1）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16960" y="2543810"/>
          <a:ext cx="371475" cy="5657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152301</xdr:colOff>
      <xdr:row>7</xdr:row>
      <xdr:rowOff>12439</xdr:rowOff>
    </xdr:from>
    <xdr:to>
      <xdr:col>3</xdr:col>
      <xdr:colOff>545118</xdr:colOff>
      <xdr:row>7</xdr:row>
      <xdr:rowOff>594610</xdr:rowOff>
    </xdr:to>
    <xdr:pic>
      <xdr:nvPicPr>
        <xdr:cNvPr id="5" name="图片 3" descr="22227400猫用益生元健怡零食-鸡肉小丁50g（1）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582670" y="3176270"/>
          <a:ext cx="392430" cy="5937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168134</xdr:colOff>
      <xdr:row>8</xdr:row>
      <xdr:rowOff>12439</xdr:rowOff>
    </xdr:from>
    <xdr:to>
      <xdr:col>3</xdr:col>
      <xdr:colOff>548887</xdr:colOff>
      <xdr:row>8</xdr:row>
      <xdr:rowOff>582171</xdr:rowOff>
    </xdr:to>
    <xdr:pic>
      <xdr:nvPicPr>
        <xdr:cNvPr id="6" name="图片 4" descr="22220100犬用益生元健怡零食-牛肉切丝80g（1）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597910" y="3815080"/>
          <a:ext cx="381000" cy="5784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177936</xdr:colOff>
      <xdr:row>9</xdr:row>
      <xdr:rowOff>12439</xdr:rowOff>
    </xdr:from>
    <xdr:to>
      <xdr:col>3</xdr:col>
      <xdr:colOff>573768</xdr:colOff>
      <xdr:row>9</xdr:row>
      <xdr:rowOff>594610</xdr:rowOff>
    </xdr:to>
    <xdr:pic>
      <xdr:nvPicPr>
        <xdr:cNvPr id="7" name="图片 6" descr="22220300犬用益生元健怡零食-牛肉切片80g（1）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07435" y="4457700"/>
          <a:ext cx="395605" cy="5848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168134</xdr:colOff>
      <xdr:row>10</xdr:row>
      <xdr:rowOff>0</xdr:rowOff>
    </xdr:from>
    <xdr:to>
      <xdr:col>3</xdr:col>
      <xdr:colOff>568490</xdr:colOff>
      <xdr:row>10</xdr:row>
      <xdr:rowOff>594610</xdr:rowOff>
    </xdr:to>
    <xdr:pic>
      <xdr:nvPicPr>
        <xdr:cNvPr id="8" name="图片 8" descr="22221200犬用益生元健怡零食-软鸡肉整条80g（1）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597910" y="5076825"/>
          <a:ext cx="400050" cy="596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152301</xdr:colOff>
      <xdr:row>11</xdr:row>
      <xdr:rowOff>12439</xdr:rowOff>
    </xdr:from>
    <xdr:to>
      <xdr:col>3</xdr:col>
      <xdr:colOff>542856</xdr:colOff>
      <xdr:row>11</xdr:row>
      <xdr:rowOff>594610</xdr:rowOff>
    </xdr:to>
    <xdr:pic>
      <xdr:nvPicPr>
        <xdr:cNvPr id="9" name="图片 9" descr="22221400犬用益生元健怡零食-鸭肉整条80g（1）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582035" y="5731510"/>
          <a:ext cx="390525" cy="57975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169642</xdr:colOff>
      <xdr:row>12</xdr:row>
      <xdr:rowOff>12439</xdr:rowOff>
    </xdr:from>
    <xdr:to>
      <xdr:col>3</xdr:col>
      <xdr:colOff>553411</xdr:colOff>
      <xdr:row>12</xdr:row>
      <xdr:rowOff>594610</xdr:rowOff>
    </xdr:to>
    <xdr:pic>
      <xdr:nvPicPr>
        <xdr:cNvPr id="10" name="图片 10" descr="22226500犬用益生元健怡零食-鸡肉丁80g（1）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599815" y="6366510"/>
          <a:ext cx="383540" cy="582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144007</xdr:colOff>
      <xdr:row>13</xdr:row>
      <xdr:rowOff>0</xdr:rowOff>
    </xdr:from>
    <xdr:to>
      <xdr:col>3</xdr:col>
      <xdr:colOff>545871</xdr:colOff>
      <xdr:row>13</xdr:row>
      <xdr:rowOff>594610</xdr:rowOff>
    </xdr:to>
    <xdr:pic>
      <xdr:nvPicPr>
        <xdr:cNvPr id="11" name="图片 11" descr="22227500犬用益生元健怡零食-鸭肉丁80g（1）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573780" y="6986270"/>
          <a:ext cx="401955" cy="600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178690</xdr:colOff>
      <xdr:row>14</xdr:row>
      <xdr:rowOff>12439</xdr:rowOff>
    </xdr:from>
    <xdr:to>
      <xdr:col>3</xdr:col>
      <xdr:colOff>570752</xdr:colOff>
      <xdr:row>14</xdr:row>
      <xdr:rowOff>594610</xdr:rowOff>
    </xdr:to>
    <xdr:pic>
      <xdr:nvPicPr>
        <xdr:cNvPr id="12" name="图片 12" descr="22228500犬用益生元健怡零食-牛肉丁80g（1）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3608070" y="7629525"/>
          <a:ext cx="392430" cy="58674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161348</xdr:colOff>
      <xdr:row>15</xdr:row>
      <xdr:rowOff>12439</xdr:rowOff>
    </xdr:from>
    <xdr:to>
      <xdr:col>3</xdr:col>
      <xdr:colOff>544364</xdr:colOff>
      <xdr:row>15</xdr:row>
      <xdr:rowOff>582171</xdr:rowOff>
    </xdr:to>
    <xdr:pic>
      <xdr:nvPicPr>
        <xdr:cNvPr id="13" name="图片 13" descr="22229600犬用益生元健怡零食-羊肉丁80g（1）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590925" y="8265795"/>
          <a:ext cx="383540" cy="5753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143253</xdr:colOff>
      <xdr:row>16</xdr:row>
      <xdr:rowOff>24879</xdr:rowOff>
    </xdr:from>
    <xdr:to>
      <xdr:col>3</xdr:col>
      <xdr:colOff>534562</xdr:colOff>
      <xdr:row>16</xdr:row>
      <xdr:rowOff>582171</xdr:rowOff>
    </xdr:to>
    <xdr:pic>
      <xdr:nvPicPr>
        <xdr:cNvPr id="14" name="图片 14" descr="微信图片_20200410105607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573145" y="8920480"/>
          <a:ext cx="391160" cy="5556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144007</xdr:colOff>
      <xdr:row>17</xdr:row>
      <xdr:rowOff>12439</xdr:rowOff>
    </xdr:from>
    <xdr:to>
      <xdr:col>3</xdr:col>
      <xdr:colOff>543610</xdr:colOff>
      <xdr:row>17</xdr:row>
      <xdr:rowOff>609538</xdr:rowOff>
    </xdr:to>
    <xdr:pic>
      <xdr:nvPicPr>
        <xdr:cNvPr id="15" name="图片 15" descr="32220200犬用益生元健怡零食-香蕉片缠肉80g（1）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573780" y="9540875"/>
          <a:ext cx="399415" cy="5930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196031</xdr:colOff>
      <xdr:row>18</xdr:row>
      <xdr:rowOff>24879</xdr:rowOff>
    </xdr:from>
    <xdr:to>
      <xdr:col>3</xdr:col>
      <xdr:colOff>577538</xdr:colOff>
      <xdr:row>18</xdr:row>
      <xdr:rowOff>609538</xdr:rowOff>
    </xdr:to>
    <xdr:pic>
      <xdr:nvPicPr>
        <xdr:cNvPr id="16" name="图片 16" descr="IMG_20200411_08400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625215" y="10194290"/>
          <a:ext cx="382270" cy="57658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186229</xdr:colOff>
      <xdr:row>19</xdr:row>
      <xdr:rowOff>12439</xdr:rowOff>
    </xdr:from>
    <xdr:to>
      <xdr:col>3</xdr:col>
      <xdr:colOff>579800</xdr:colOff>
      <xdr:row>19</xdr:row>
      <xdr:rowOff>582171</xdr:rowOff>
    </xdr:to>
    <xdr:pic>
      <xdr:nvPicPr>
        <xdr:cNvPr id="17" name="图片 17" descr="微信图片_20200410105607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3616325" y="10812145"/>
          <a:ext cx="393065" cy="57213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123744</xdr:colOff>
      <xdr:row>0</xdr:row>
      <xdr:rowOff>0</xdr:rowOff>
    </xdr:from>
    <xdr:to>
      <xdr:col>13</xdr:col>
      <xdr:colOff>479475</xdr:colOff>
      <xdr:row>0</xdr:row>
      <xdr:rowOff>926221</xdr:rowOff>
    </xdr:to>
    <xdr:pic>
      <xdr:nvPicPr>
        <xdr:cNvPr id="22" name="图片 20" descr="pet-plus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039225" y="635"/>
          <a:ext cx="956310" cy="9436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zoomScaleNormal="100" workbookViewId="0">
      <selection sqref="A1:O1"/>
    </sheetView>
  </sheetViews>
  <sheetFormatPr defaultColWidth="9" defaultRowHeight="13" x14ac:dyDescent="0.25"/>
  <cols>
    <col min="1" max="1" width="13.81640625" style="1" customWidth="1"/>
    <col min="2" max="2" width="9.7265625" style="2" customWidth="1"/>
    <col min="3" max="3" width="18.6328125" style="2" customWidth="1"/>
    <col min="4" max="4" width="14.36328125" style="2" customWidth="1"/>
    <col min="5" max="5" width="11.26953125" style="2" customWidth="1"/>
    <col min="6" max="6" width="7.90625" style="1" customWidth="1"/>
    <col min="7" max="8" width="6.90625" style="1" customWidth="1"/>
    <col min="9" max="9" width="7.7265625" style="2" customWidth="1"/>
    <col min="10" max="10" width="11.26953125" style="2" customWidth="1"/>
    <col min="11" max="11" width="9.08984375" style="2" customWidth="1"/>
    <col min="12" max="12" width="9.36328125" style="2" customWidth="1"/>
    <col min="13" max="13" width="9.08984375" style="2" customWidth="1"/>
    <col min="14" max="14" width="8.36328125" style="2" customWidth="1"/>
    <col min="15" max="15" width="11.26953125" style="3" customWidth="1"/>
    <col min="16" max="16" width="9" style="4"/>
    <col min="17" max="17" width="9" style="5"/>
    <col min="18" max="25" width="9" style="6"/>
    <col min="26" max="16384" width="9" style="1"/>
  </cols>
  <sheetData>
    <row r="1" spans="1:15" ht="77.25" customHeight="1" x14ac:dyDescent="0.25">
      <c r="A1" s="123" t="s">
        <v>140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5" ht="18" customHeight="1" x14ac:dyDescent="0.25">
      <c r="A2" s="25" t="s">
        <v>0</v>
      </c>
      <c r="B2" s="136"/>
      <c r="C2" s="137"/>
      <c r="D2" s="137"/>
      <c r="E2" s="137"/>
      <c r="F2" s="138"/>
      <c r="G2" s="126" t="s">
        <v>1</v>
      </c>
      <c r="H2" s="127"/>
      <c r="I2" s="128"/>
      <c r="J2" s="132"/>
      <c r="K2" s="132"/>
      <c r="L2" s="132"/>
      <c r="M2" s="132"/>
      <c r="N2" s="132"/>
      <c r="O2" s="132"/>
    </row>
    <row r="3" spans="1:15" ht="18" customHeight="1" x14ac:dyDescent="0.25">
      <c r="A3" s="25" t="s">
        <v>2</v>
      </c>
      <c r="B3" s="133"/>
      <c r="C3" s="134"/>
      <c r="D3" s="134"/>
      <c r="E3" s="134"/>
      <c r="F3" s="135"/>
      <c r="G3" s="126" t="s">
        <v>3</v>
      </c>
      <c r="H3" s="127"/>
      <c r="I3" s="128"/>
      <c r="J3" s="132"/>
      <c r="K3" s="132"/>
      <c r="L3" s="132"/>
      <c r="M3" s="132"/>
      <c r="N3" s="132"/>
      <c r="O3" s="132"/>
    </row>
    <row r="4" spans="1:15" ht="18" customHeight="1" x14ac:dyDescent="0.25">
      <c r="A4" s="25" t="s">
        <v>4</v>
      </c>
      <c r="B4" s="136"/>
      <c r="C4" s="137"/>
      <c r="D4" s="137"/>
      <c r="E4" s="137"/>
      <c r="F4" s="138"/>
      <c r="G4" s="126" t="s">
        <v>5</v>
      </c>
      <c r="H4" s="127"/>
      <c r="I4" s="128"/>
      <c r="J4" s="132"/>
      <c r="K4" s="132"/>
      <c r="L4" s="132"/>
      <c r="M4" s="132"/>
      <c r="N4" s="132"/>
      <c r="O4" s="132"/>
    </row>
    <row r="5" spans="1:15" ht="24" customHeight="1" x14ac:dyDescent="0.25">
      <c r="A5" s="26" t="s">
        <v>6</v>
      </c>
      <c r="B5" s="139"/>
      <c r="C5" s="140"/>
      <c r="D5" s="140"/>
      <c r="E5" s="140"/>
      <c r="F5" s="141"/>
      <c r="G5" s="126" t="s">
        <v>6</v>
      </c>
      <c r="H5" s="127"/>
      <c r="I5" s="128"/>
      <c r="J5" s="132"/>
      <c r="K5" s="132"/>
      <c r="L5" s="132"/>
      <c r="M5" s="132"/>
      <c r="N5" s="132"/>
      <c r="O5" s="132"/>
    </row>
    <row r="6" spans="1:15" ht="52" x14ac:dyDescent="0.25">
      <c r="A6" s="27" t="s">
        <v>7</v>
      </c>
      <c r="B6" s="28" t="s">
        <v>8</v>
      </c>
      <c r="C6" s="28" t="s">
        <v>9</v>
      </c>
      <c r="D6" s="28" t="s">
        <v>10</v>
      </c>
      <c r="E6" s="28" t="s">
        <v>11</v>
      </c>
      <c r="F6" s="29" t="s">
        <v>12</v>
      </c>
      <c r="G6" s="29" t="s">
        <v>127</v>
      </c>
      <c r="H6" s="29" t="s">
        <v>13</v>
      </c>
      <c r="I6" s="30" t="s">
        <v>128</v>
      </c>
      <c r="J6" s="31" t="s">
        <v>130</v>
      </c>
      <c r="K6" s="31" t="s">
        <v>14</v>
      </c>
      <c r="L6" s="107" t="s">
        <v>15</v>
      </c>
      <c r="M6" s="29" t="s">
        <v>131</v>
      </c>
      <c r="N6" s="29" t="s">
        <v>132</v>
      </c>
      <c r="O6" s="32" t="s">
        <v>16</v>
      </c>
    </row>
    <row r="7" spans="1:15" ht="50.25" customHeight="1" x14ac:dyDescent="0.25">
      <c r="A7" s="19">
        <v>4014355814058</v>
      </c>
      <c r="B7" s="40">
        <v>21804050</v>
      </c>
      <c r="C7" s="41" t="s">
        <v>90</v>
      </c>
      <c r="D7" s="42"/>
      <c r="E7" s="40" t="s">
        <v>17</v>
      </c>
      <c r="F7" s="81">
        <v>12</v>
      </c>
      <c r="G7" s="43">
        <v>60</v>
      </c>
      <c r="H7" s="43">
        <v>108</v>
      </c>
      <c r="I7" s="44">
        <f t="shared" ref="I7:I9" si="0">G7*F7</f>
        <v>720</v>
      </c>
      <c r="J7" s="31">
        <v>0</v>
      </c>
      <c r="K7" s="31">
        <f t="shared" ref="K7" si="1">J7/F7</f>
        <v>0</v>
      </c>
      <c r="L7" s="42">
        <f t="shared" ref="L7:L15" si="2">J7*G7</f>
        <v>0</v>
      </c>
      <c r="M7" s="45">
        <v>0</v>
      </c>
      <c r="N7" s="46">
        <f t="shared" ref="N7" si="3">J7+M7</f>
        <v>0</v>
      </c>
      <c r="O7" s="47"/>
    </row>
    <row r="8" spans="1:15" ht="50.25" customHeight="1" x14ac:dyDescent="0.25">
      <c r="A8" s="19">
        <v>4014355802055</v>
      </c>
      <c r="B8" s="40">
        <v>21802050</v>
      </c>
      <c r="C8" s="41" t="s">
        <v>18</v>
      </c>
      <c r="D8" s="42"/>
      <c r="E8" s="40" t="s">
        <v>17</v>
      </c>
      <c r="F8" s="81">
        <v>12</v>
      </c>
      <c r="G8" s="43">
        <v>55</v>
      </c>
      <c r="H8" s="43">
        <v>95</v>
      </c>
      <c r="I8" s="44">
        <f t="shared" si="0"/>
        <v>660</v>
      </c>
      <c r="J8" s="31">
        <v>0</v>
      </c>
      <c r="K8" s="31">
        <f t="shared" ref="K8:K15" si="4">J8/F8</f>
        <v>0</v>
      </c>
      <c r="L8" s="42">
        <f t="shared" si="2"/>
        <v>0</v>
      </c>
      <c r="M8" s="45">
        <v>0</v>
      </c>
      <c r="N8" s="46">
        <f t="shared" ref="N8:N15" si="5">J8+M8</f>
        <v>0</v>
      </c>
      <c r="O8" s="47"/>
    </row>
    <row r="9" spans="1:15" ht="50.25" customHeight="1" x14ac:dyDescent="0.25">
      <c r="A9" s="20">
        <v>4014355161084</v>
      </c>
      <c r="B9" s="40">
        <v>31601008</v>
      </c>
      <c r="C9" s="41" t="s">
        <v>134</v>
      </c>
      <c r="D9" s="42"/>
      <c r="E9" s="40" t="s">
        <v>19</v>
      </c>
      <c r="F9" s="81">
        <v>16</v>
      </c>
      <c r="G9" s="43">
        <v>88</v>
      </c>
      <c r="H9" s="43">
        <v>160</v>
      </c>
      <c r="I9" s="44">
        <f t="shared" si="0"/>
        <v>1408</v>
      </c>
      <c r="J9" s="31">
        <v>0</v>
      </c>
      <c r="K9" s="31">
        <f t="shared" si="4"/>
        <v>0</v>
      </c>
      <c r="L9" s="42">
        <f t="shared" si="2"/>
        <v>0</v>
      </c>
      <c r="M9" s="45">
        <v>0</v>
      </c>
      <c r="N9" s="46">
        <f t="shared" si="5"/>
        <v>0</v>
      </c>
      <c r="O9" s="47"/>
    </row>
    <row r="10" spans="1:15" ht="50.25" customHeight="1" x14ac:dyDescent="0.25">
      <c r="A10" s="48" t="s">
        <v>20</v>
      </c>
      <c r="B10" s="49">
        <v>31201912</v>
      </c>
      <c r="C10" s="50" t="s">
        <v>21</v>
      </c>
      <c r="D10" s="28"/>
      <c r="E10" s="49" t="s">
        <v>22</v>
      </c>
      <c r="F10" s="51">
        <v>6</v>
      </c>
      <c r="G10" s="51">
        <v>85</v>
      </c>
      <c r="H10" s="51">
        <v>150</v>
      </c>
      <c r="I10" s="52">
        <f>F10*G10</f>
        <v>510</v>
      </c>
      <c r="J10" s="31">
        <v>0</v>
      </c>
      <c r="K10" s="31">
        <f t="shared" si="4"/>
        <v>0</v>
      </c>
      <c r="L10" s="42">
        <f t="shared" si="2"/>
        <v>0</v>
      </c>
      <c r="M10" s="45">
        <v>0</v>
      </c>
      <c r="N10" s="46">
        <f t="shared" si="5"/>
        <v>0</v>
      </c>
      <c r="O10" s="53"/>
    </row>
    <row r="11" spans="1:15" ht="54.4" customHeight="1" x14ac:dyDescent="0.25">
      <c r="A11" s="48" t="s">
        <v>23</v>
      </c>
      <c r="B11" s="49">
        <v>32539250</v>
      </c>
      <c r="C11" s="50" t="s">
        <v>24</v>
      </c>
      <c r="D11" s="28"/>
      <c r="E11" s="49" t="s">
        <v>22</v>
      </c>
      <c r="F11" s="51">
        <v>6</v>
      </c>
      <c r="G11" s="51">
        <v>85</v>
      </c>
      <c r="H11" s="51">
        <v>150</v>
      </c>
      <c r="I11" s="52">
        <f>F11*G11</f>
        <v>510</v>
      </c>
      <c r="J11" s="31">
        <v>0</v>
      </c>
      <c r="K11" s="31">
        <f t="shared" si="4"/>
        <v>0</v>
      </c>
      <c r="L11" s="42">
        <v>0</v>
      </c>
      <c r="M11" s="45">
        <v>0</v>
      </c>
      <c r="N11" s="46">
        <f t="shared" si="5"/>
        <v>0</v>
      </c>
      <c r="O11" s="53"/>
    </row>
    <row r="12" spans="1:15" ht="53.25" customHeight="1" x14ac:dyDescent="0.25">
      <c r="A12" s="54">
        <v>4014355610711</v>
      </c>
      <c r="B12" s="49">
        <v>31701001</v>
      </c>
      <c r="C12" s="50" t="s">
        <v>135</v>
      </c>
      <c r="D12" s="28"/>
      <c r="E12" s="49" t="s">
        <v>22</v>
      </c>
      <c r="F12" s="51">
        <v>6</v>
      </c>
      <c r="G12" s="51">
        <v>85</v>
      </c>
      <c r="H12" s="51">
        <v>150</v>
      </c>
      <c r="I12" s="52">
        <f>F12*G12</f>
        <v>510</v>
      </c>
      <c r="J12" s="31">
        <v>0</v>
      </c>
      <c r="K12" s="31">
        <f t="shared" ref="K12" si="6">J12/F12</f>
        <v>0</v>
      </c>
      <c r="L12" s="42">
        <v>0</v>
      </c>
      <c r="M12" s="45">
        <v>0</v>
      </c>
      <c r="N12" s="46">
        <f t="shared" ref="N12" si="7">J12+M12</f>
        <v>0</v>
      </c>
      <c r="O12" s="53"/>
    </row>
    <row r="13" spans="1:15" ht="53.25" customHeight="1" x14ac:dyDescent="0.25">
      <c r="A13" s="108">
        <v>4014355800006</v>
      </c>
      <c r="B13" s="101" t="s">
        <v>138</v>
      </c>
      <c r="C13" s="109" t="s">
        <v>139</v>
      </c>
      <c r="D13" s="110"/>
      <c r="E13" s="101" t="s">
        <v>136</v>
      </c>
      <c r="F13" s="81">
        <v>6</v>
      </c>
      <c r="G13" s="81">
        <v>128</v>
      </c>
      <c r="H13" s="81">
        <v>198</v>
      </c>
      <c r="I13" s="111">
        <f>F13*G13</f>
        <v>768</v>
      </c>
      <c r="J13" s="31">
        <v>0</v>
      </c>
      <c r="K13" s="31">
        <f t="shared" ref="K13" si="8">J13/F13</f>
        <v>0</v>
      </c>
      <c r="L13" s="110">
        <v>0</v>
      </c>
      <c r="M13" s="107">
        <v>0</v>
      </c>
      <c r="N13" s="112">
        <f t="shared" ref="N13" si="9">J13+M13</f>
        <v>0</v>
      </c>
      <c r="O13" s="113" t="s">
        <v>137</v>
      </c>
    </row>
    <row r="14" spans="1:15" ht="50.25" customHeight="1" x14ac:dyDescent="0.25">
      <c r="A14" s="48" t="s">
        <v>25</v>
      </c>
      <c r="B14" s="49">
        <v>40060500</v>
      </c>
      <c r="C14" s="50" t="s">
        <v>26</v>
      </c>
      <c r="D14" s="28"/>
      <c r="E14" s="49" t="s">
        <v>27</v>
      </c>
      <c r="F14" s="51">
        <v>20</v>
      </c>
      <c r="G14" s="51">
        <v>45</v>
      </c>
      <c r="H14" s="51">
        <v>80</v>
      </c>
      <c r="I14" s="52">
        <f t="shared" ref="I14:I15" si="10">F14*G14</f>
        <v>900</v>
      </c>
      <c r="J14" s="31">
        <v>0</v>
      </c>
      <c r="K14" s="31">
        <f t="shared" si="4"/>
        <v>0</v>
      </c>
      <c r="L14" s="42">
        <f t="shared" si="2"/>
        <v>0</v>
      </c>
      <c r="M14" s="45">
        <v>0</v>
      </c>
      <c r="N14" s="46">
        <f t="shared" si="5"/>
        <v>0</v>
      </c>
      <c r="O14" s="53"/>
    </row>
    <row r="15" spans="1:15" ht="50.25" customHeight="1" x14ac:dyDescent="0.25">
      <c r="A15" s="48" t="s">
        <v>28</v>
      </c>
      <c r="B15" s="49">
        <v>40710000</v>
      </c>
      <c r="C15" s="50" t="s">
        <v>29</v>
      </c>
      <c r="D15" s="28"/>
      <c r="E15" s="49" t="s">
        <v>27</v>
      </c>
      <c r="F15" s="51">
        <v>20</v>
      </c>
      <c r="G15" s="51">
        <v>45</v>
      </c>
      <c r="H15" s="51">
        <v>80</v>
      </c>
      <c r="I15" s="52">
        <f t="shared" si="10"/>
        <v>900</v>
      </c>
      <c r="J15" s="31">
        <v>0</v>
      </c>
      <c r="K15" s="31">
        <f t="shared" si="4"/>
        <v>0</v>
      </c>
      <c r="L15" s="42">
        <f t="shared" si="2"/>
        <v>0</v>
      </c>
      <c r="M15" s="45">
        <v>0</v>
      </c>
      <c r="N15" s="46">
        <f t="shared" si="5"/>
        <v>0</v>
      </c>
      <c r="O15" s="53"/>
    </row>
    <row r="16" spans="1:15" ht="30" customHeight="1" x14ac:dyDescent="0.25">
      <c r="A16" s="129" t="s">
        <v>30</v>
      </c>
      <c r="B16" s="130"/>
      <c r="C16" s="131"/>
      <c r="D16" s="55"/>
      <c r="E16" s="55"/>
      <c r="F16" s="56"/>
      <c r="G16" s="56"/>
      <c r="H16" s="56"/>
      <c r="I16" s="57"/>
      <c r="J16" s="57">
        <f>SUM(J7:J15)</f>
        <v>0</v>
      </c>
      <c r="K16" s="57">
        <f t="shared" ref="K16:N16" si="11">SUM(K7:K15)</f>
        <v>0</v>
      </c>
      <c r="L16" s="57">
        <f t="shared" si="11"/>
        <v>0</v>
      </c>
      <c r="M16" s="57">
        <v>0</v>
      </c>
      <c r="N16" s="57">
        <f t="shared" si="11"/>
        <v>0</v>
      </c>
      <c r="O16" s="58"/>
    </row>
    <row r="17" spans="1:15" ht="30" customHeight="1" x14ac:dyDescent="0.25">
      <c r="A17" s="59"/>
      <c r="B17" s="60"/>
      <c r="C17" s="61"/>
      <c r="D17" s="62"/>
      <c r="E17" s="63"/>
      <c r="F17" s="64"/>
      <c r="G17" s="64"/>
      <c r="H17" s="64"/>
      <c r="I17" s="65"/>
      <c r="J17" s="65"/>
      <c r="K17" s="65"/>
      <c r="L17" s="66"/>
      <c r="M17" s="64"/>
      <c r="N17" s="67"/>
      <c r="O17" s="68"/>
    </row>
    <row r="18" spans="1:15" ht="30" customHeight="1" x14ac:dyDescent="0.25">
      <c r="A18" s="59"/>
      <c r="B18" s="69"/>
      <c r="C18" s="37" t="s">
        <v>31</v>
      </c>
      <c r="D18" s="38" t="s">
        <v>32</v>
      </c>
      <c r="E18" s="38" t="s">
        <v>91</v>
      </c>
      <c r="F18" s="70"/>
      <c r="G18" s="71"/>
      <c r="H18" s="71"/>
      <c r="I18" s="72"/>
      <c r="J18" s="72"/>
      <c r="K18" s="72"/>
      <c r="L18" s="73"/>
      <c r="M18" s="70"/>
      <c r="N18" s="74"/>
      <c r="O18" s="75"/>
    </row>
    <row r="19" spans="1:15" ht="30" customHeight="1" x14ac:dyDescent="0.25">
      <c r="A19" s="59"/>
      <c r="B19" s="69"/>
      <c r="C19" s="37" t="s">
        <v>33</v>
      </c>
      <c r="D19" s="39">
        <f>L16</f>
        <v>0</v>
      </c>
      <c r="E19" s="37">
        <f>N16</f>
        <v>0</v>
      </c>
      <c r="F19" s="70"/>
      <c r="G19" s="71"/>
      <c r="H19" s="71"/>
      <c r="I19" s="72"/>
      <c r="J19" s="72"/>
      <c r="K19" s="72"/>
      <c r="L19" s="73"/>
      <c r="M19" s="70"/>
      <c r="N19" s="74"/>
      <c r="O19" s="75"/>
    </row>
    <row r="20" spans="1:15" ht="30" customHeight="1" x14ac:dyDescent="0.25">
      <c r="A20" s="59"/>
      <c r="B20" s="69"/>
      <c r="C20" s="37" t="s">
        <v>34</v>
      </c>
      <c r="D20" s="37">
        <f>'湿粮（德国泰国原装）'!L34</f>
        <v>0</v>
      </c>
      <c r="E20" s="37">
        <f>'湿粮（德国泰国原装）'!N34</f>
        <v>0</v>
      </c>
      <c r="F20" s="70"/>
      <c r="G20" s="71"/>
      <c r="H20" s="71"/>
      <c r="I20" s="72"/>
      <c r="J20" s="72"/>
      <c r="K20" s="72"/>
      <c r="L20" s="73"/>
      <c r="M20" s="70"/>
      <c r="N20" s="74"/>
      <c r="O20" s="75"/>
    </row>
    <row r="21" spans="1:15" ht="30" customHeight="1" x14ac:dyDescent="0.25">
      <c r="A21" s="59"/>
      <c r="B21" s="69"/>
      <c r="C21" s="37" t="s">
        <v>35</v>
      </c>
      <c r="D21" s="37">
        <v>0</v>
      </c>
      <c r="E21" s="37">
        <v>0</v>
      </c>
      <c r="F21" s="70"/>
      <c r="G21" s="71"/>
      <c r="H21" s="71"/>
      <c r="I21" s="72"/>
      <c r="J21" s="72"/>
      <c r="K21" s="72"/>
      <c r="L21" s="73"/>
      <c r="M21" s="70"/>
      <c r="N21" s="74"/>
      <c r="O21" s="75"/>
    </row>
    <row r="22" spans="1:15" ht="30" customHeight="1" x14ac:dyDescent="0.25">
      <c r="A22" s="59"/>
      <c r="B22" s="69"/>
      <c r="C22" s="37" t="s">
        <v>36</v>
      </c>
      <c r="D22" s="39">
        <f>SUM(D19:D21)</f>
        <v>0</v>
      </c>
      <c r="E22" s="37">
        <f>SUM(E19:E21)</f>
        <v>0</v>
      </c>
      <c r="F22" s="70"/>
      <c r="G22" s="71"/>
      <c r="H22" s="71"/>
      <c r="I22" s="72"/>
      <c r="J22" s="72"/>
      <c r="K22" s="72"/>
      <c r="L22" s="73"/>
      <c r="M22" s="70"/>
      <c r="N22" s="74"/>
      <c r="O22" s="75"/>
    </row>
    <row r="23" spans="1:15" ht="30" customHeight="1" x14ac:dyDescent="0.25">
      <c r="A23" s="59"/>
      <c r="B23" s="69"/>
      <c r="C23" s="76"/>
      <c r="D23" s="76"/>
      <c r="E23" s="76"/>
      <c r="F23" s="70"/>
      <c r="G23" s="71"/>
      <c r="H23" s="71"/>
      <c r="I23" s="72"/>
      <c r="J23" s="72"/>
      <c r="K23" s="72"/>
      <c r="L23" s="73"/>
      <c r="M23" s="70"/>
      <c r="N23" s="74"/>
      <c r="O23" s="75"/>
    </row>
    <row r="24" spans="1:15" ht="30" customHeight="1" x14ac:dyDescent="0.25">
      <c r="A24" s="117" t="s">
        <v>37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9"/>
    </row>
    <row r="25" spans="1:15" ht="85.5" customHeight="1" x14ac:dyDescent="0.25">
      <c r="A25" s="120" t="s">
        <v>38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2"/>
    </row>
    <row r="26" spans="1:15" ht="20.25" customHeight="1" x14ac:dyDescent="0.25">
      <c r="A26" s="77"/>
      <c r="B26" s="78"/>
      <c r="C26" s="78"/>
      <c r="D26" s="78"/>
      <c r="E26" s="78"/>
      <c r="F26" s="79"/>
      <c r="G26" s="79"/>
      <c r="H26" s="79"/>
      <c r="I26" s="78"/>
      <c r="J26" s="78"/>
      <c r="K26" s="78"/>
      <c r="L26" s="78"/>
      <c r="M26" s="78"/>
      <c r="N26" s="78"/>
      <c r="O26" s="80"/>
    </row>
    <row r="27" spans="1:15" ht="20.25" customHeight="1" x14ac:dyDescent="0.25">
      <c r="A27" s="77"/>
      <c r="B27" s="78"/>
      <c r="C27" s="78"/>
      <c r="D27" s="78"/>
      <c r="E27" s="78"/>
      <c r="F27" s="79"/>
      <c r="G27" s="79"/>
      <c r="H27" s="79"/>
      <c r="I27" s="78"/>
      <c r="J27" s="78"/>
      <c r="K27" s="78"/>
      <c r="L27" s="78"/>
      <c r="M27" s="78"/>
      <c r="N27" s="78"/>
      <c r="O27" s="80"/>
    </row>
    <row r="28" spans="1:15" ht="20.25" customHeight="1" x14ac:dyDescent="0.25">
      <c r="A28" s="77"/>
      <c r="B28" s="78"/>
      <c r="C28" s="78"/>
      <c r="D28" s="78"/>
      <c r="E28" s="78"/>
      <c r="F28" s="79"/>
      <c r="G28" s="79"/>
      <c r="H28" s="79"/>
      <c r="I28" s="78"/>
      <c r="J28" s="78"/>
      <c r="K28" s="78"/>
      <c r="L28" s="78"/>
      <c r="M28" s="78"/>
      <c r="N28" s="78"/>
      <c r="O28" s="80"/>
    </row>
    <row r="29" spans="1:15" ht="20.25" customHeight="1" x14ac:dyDescent="0.25">
      <c r="A29" s="77"/>
      <c r="B29" s="78"/>
      <c r="C29" s="78"/>
      <c r="D29" s="78"/>
      <c r="E29" s="78"/>
      <c r="F29" s="79"/>
      <c r="G29" s="79"/>
      <c r="H29" s="79"/>
      <c r="I29" s="78"/>
      <c r="J29" s="78"/>
      <c r="K29" s="78"/>
      <c r="L29" s="78"/>
      <c r="M29" s="78"/>
      <c r="N29" s="78"/>
      <c r="O29" s="80"/>
    </row>
    <row r="30" spans="1:15" ht="20.25" customHeight="1" x14ac:dyDescent="0.25">
      <c r="A30" s="77"/>
      <c r="B30" s="78"/>
      <c r="C30" s="78"/>
      <c r="D30" s="78"/>
      <c r="E30" s="78"/>
      <c r="F30" s="79"/>
      <c r="G30" s="79"/>
      <c r="H30" s="79"/>
      <c r="I30" s="78"/>
      <c r="J30" s="78"/>
      <c r="K30" s="78"/>
      <c r="L30" s="78"/>
      <c r="M30" s="78"/>
      <c r="N30" s="78"/>
      <c r="O30" s="80"/>
    </row>
    <row r="31" spans="1:15" ht="20.25" customHeight="1" x14ac:dyDescent="0.25">
      <c r="A31" s="77"/>
      <c r="B31" s="78"/>
      <c r="C31" s="78"/>
      <c r="D31" s="78"/>
      <c r="E31" s="78"/>
      <c r="F31" s="79"/>
      <c r="G31" s="79"/>
      <c r="H31" s="79"/>
      <c r="I31" s="78"/>
      <c r="J31" s="78"/>
      <c r="K31" s="78"/>
      <c r="L31" s="78"/>
      <c r="M31" s="78"/>
      <c r="N31" s="78"/>
      <c r="O31" s="80"/>
    </row>
    <row r="32" spans="1:15" ht="20.25" customHeight="1" x14ac:dyDescent="0.25">
      <c r="A32" s="21"/>
      <c r="B32" s="22"/>
      <c r="C32" s="22"/>
      <c r="D32" s="22"/>
      <c r="E32" s="22"/>
      <c r="F32" s="23"/>
      <c r="G32" s="23"/>
      <c r="H32" s="23"/>
      <c r="I32" s="22"/>
      <c r="J32" s="22"/>
      <c r="K32" s="22"/>
      <c r="L32" s="22"/>
      <c r="M32" s="22"/>
      <c r="N32" s="22"/>
      <c r="O32" s="24"/>
    </row>
    <row r="33" spans="1:15" ht="20.25" customHeight="1" x14ac:dyDescent="0.25">
      <c r="A33" s="21"/>
      <c r="B33" s="22"/>
      <c r="C33" s="22"/>
      <c r="D33" s="22"/>
      <c r="E33" s="22"/>
      <c r="F33" s="23"/>
      <c r="G33" s="23"/>
      <c r="H33" s="23"/>
      <c r="I33" s="22"/>
      <c r="J33" s="22"/>
      <c r="K33" s="22"/>
      <c r="L33" s="22"/>
      <c r="M33" s="22"/>
      <c r="N33" s="22"/>
      <c r="O33" s="24"/>
    </row>
    <row r="34" spans="1:15" ht="20.25" customHeight="1" x14ac:dyDescent="0.25">
      <c r="A34" s="21"/>
      <c r="B34" s="22"/>
      <c r="C34" s="22"/>
      <c r="D34" s="22"/>
      <c r="E34" s="22"/>
      <c r="F34" s="23"/>
      <c r="G34" s="23"/>
      <c r="H34" s="23"/>
      <c r="I34" s="22"/>
      <c r="J34" s="22"/>
      <c r="K34" s="22"/>
      <c r="L34" s="22"/>
      <c r="M34" s="22"/>
      <c r="N34" s="22"/>
      <c r="O34" s="24"/>
    </row>
    <row r="35" spans="1:15" ht="20.25" customHeight="1" x14ac:dyDescent="0.25">
      <c r="A35" s="21"/>
      <c r="B35" s="22"/>
      <c r="C35" s="22"/>
      <c r="D35" s="22"/>
      <c r="E35" s="22"/>
      <c r="F35" s="23"/>
      <c r="G35" s="23"/>
      <c r="H35" s="23"/>
      <c r="I35" s="22"/>
      <c r="J35" s="22"/>
      <c r="K35" s="22"/>
      <c r="L35" s="22"/>
      <c r="M35" s="22"/>
      <c r="N35" s="22"/>
      <c r="O35" s="24"/>
    </row>
    <row r="36" spans="1:15" ht="20.25" customHeight="1" x14ac:dyDescent="0.25">
      <c r="A36" s="21"/>
      <c r="B36" s="22"/>
      <c r="C36" s="22"/>
      <c r="D36" s="22"/>
      <c r="E36" s="22"/>
      <c r="F36" s="23"/>
      <c r="G36" s="23"/>
      <c r="H36" s="23"/>
      <c r="I36" s="22"/>
      <c r="J36" s="22"/>
      <c r="K36" s="22"/>
      <c r="L36" s="22"/>
      <c r="M36" s="22"/>
      <c r="N36" s="22"/>
      <c r="O36" s="24"/>
    </row>
    <row r="37" spans="1:15" ht="20.25" customHeight="1" x14ac:dyDescent="0.25">
      <c r="A37" s="21"/>
      <c r="B37" s="22"/>
      <c r="C37" s="22"/>
      <c r="D37" s="22"/>
      <c r="E37" s="22"/>
      <c r="F37" s="23"/>
      <c r="G37" s="23"/>
      <c r="H37" s="23"/>
      <c r="I37" s="22"/>
      <c r="J37" s="22"/>
      <c r="K37" s="22"/>
      <c r="L37" s="22"/>
      <c r="M37" s="22"/>
      <c r="N37" s="22"/>
      <c r="O37" s="24"/>
    </row>
    <row r="38" spans="1:15" x14ac:dyDescent="0.25">
      <c r="A38" s="21"/>
      <c r="B38" s="22"/>
      <c r="C38" s="22"/>
      <c r="D38" s="22"/>
      <c r="E38" s="22"/>
      <c r="F38" s="23"/>
      <c r="G38" s="23"/>
      <c r="H38" s="23"/>
      <c r="I38" s="22"/>
      <c r="J38" s="22"/>
      <c r="K38" s="22"/>
      <c r="L38" s="22"/>
      <c r="M38" s="22"/>
      <c r="N38" s="22"/>
      <c r="O38" s="24"/>
    </row>
    <row r="39" spans="1:15" x14ac:dyDescent="0.25">
      <c r="A39" s="21"/>
      <c r="B39" s="22"/>
      <c r="C39" s="22"/>
      <c r="D39" s="22"/>
      <c r="E39" s="22"/>
      <c r="F39" s="23"/>
      <c r="G39" s="23"/>
      <c r="H39" s="23"/>
      <c r="I39" s="22"/>
      <c r="J39" s="22"/>
      <c r="K39" s="22"/>
      <c r="L39" s="22"/>
      <c r="M39" s="22"/>
      <c r="N39" s="22"/>
      <c r="O39" s="24"/>
    </row>
    <row r="40" spans="1:15" x14ac:dyDescent="0.25">
      <c r="A40" s="21"/>
      <c r="B40" s="22"/>
      <c r="C40" s="22"/>
      <c r="D40" s="22"/>
      <c r="E40" s="22"/>
      <c r="F40" s="23"/>
      <c r="G40" s="23"/>
      <c r="H40" s="23"/>
      <c r="I40" s="22"/>
      <c r="J40" s="22"/>
      <c r="K40" s="22"/>
      <c r="L40" s="22"/>
      <c r="M40" s="22"/>
      <c r="N40" s="22"/>
      <c r="O40" s="24"/>
    </row>
    <row r="41" spans="1:15" x14ac:dyDescent="0.25">
      <c r="A41" s="21"/>
      <c r="B41" s="22"/>
      <c r="C41" s="22"/>
      <c r="D41" s="22"/>
      <c r="E41" s="22"/>
      <c r="F41" s="23"/>
      <c r="G41" s="23"/>
      <c r="H41" s="23"/>
      <c r="I41" s="22"/>
      <c r="J41" s="22"/>
      <c r="K41" s="22"/>
      <c r="L41" s="22"/>
      <c r="M41" s="22"/>
      <c r="N41" s="22"/>
      <c r="O41" s="24"/>
    </row>
    <row r="42" spans="1:15" x14ac:dyDescent="0.25">
      <c r="A42" s="21"/>
      <c r="B42" s="22"/>
      <c r="C42" s="22"/>
      <c r="D42" s="22"/>
      <c r="E42" s="22"/>
      <c r="F42" s="23"/>
      <c r="G42" s="23"/>
      <c r="H42" s="23"/>
      <c r="I42" s="22"/>
      <c r="J42" s="22"/>
      <c r="K42" s="22"/>
      <c r="L42" s="22"/>
      <c r="M42" s="22"/>
      <c r="N42" s="22"/>
      <c r="O42" s="24"/>
    </row>
    <row r="43" spans="1:15" x14ac:dyDescent="0.25">
      <c r="A43" s="21"/>
      <c r="B43" s="22"/>
      <c r="C43" s="22"/>
      <c r="D43" s="22"/>
      <c r="E43" s="22"/>
      <c r="F43" s="23"/>
      <c r="G43" s="23"/>
      <c r="H43" s="23"/>
      <c r="I43" s="22"/>
      <c r="J43" s="22"/>
      <c r="K43" s="22"/>
      <c r="L43" s="22"/>
      <c r="M43" s="22"/>
      <c r="N43" s="22"/>
      <c r="O43" s="24"/>
    </row>
    <row r="44" spans="1:15" x14ac:dyDescent="0.25">
      <c r="A44" s="21"/>
      <c r="B44" s="22"/>
      <c r="C44" s="22"/>
      <c r="D44" s="22"/>
      <c r="E44" s="22"/>
      <c r="F44" s="23"/>
      <c r="G44" s="23"/>
      <c r="H44" s="23"/>
      <c r="I44" s="22"/>
      <c r="J44" s="22"/>
      <c r="K44" s="22"/>
      <c r="L44" s="22"/>
      <c r="M44" s="22"/>
      <c r="N44" s="22"/>
      <c r="O44" s="24"/>
    </row>
    <row r="45" spans="1:15" x14ac:dyDescent="0.25">
      <c r="A45" s="21"/>
      <c r="B45" s="22"/>
      <c r="C45" s="22"/>
      <c r="D45" s="22"/>
      <c r="E45" s="22"/>
      <c r="F45" s="23"/>
      <c r="G45" s="23"/>
      <c r="H45" s="23"/>
      <c r="I45" s="22"/>
      <c r="J45" s="22"/>
      <c r="K45" s="22"/>
      <c r="L45" s="22"/>
      <c r="M45" s="22"/>
      <c r="N45" s="22"/>
      <c r="O45" s="24"/>
    </row>
    <row r="46" spans="1:15" x14ac:dyDescent="0.25">
      <c r="A46" s="21"/>
      <c r="B46" s="22"/>
      <c r="C46" s="22"/>
      <c r="D46" s="22"/>
      <c r="E46" s="22"/>
      <c r="F46" s="23"/>
      <c r="G46" s="23"/>
      <c r="H46" s="23"/>
      <c r="I46" s="22"/>
      <c r="J46" s="22"/>
      <c r="K46" s="22"/>
      <c r="L46" s="22"/>
      <c r="M46" s="22"/>
      <c r="N46" s="22"/>
      <c r="O46" s="24"/>
    </row>
    <row r="47" spans="1:15" x14ac:dyDescent="0.25">
      <c r="A47" s="21"/>
      <c r="B47" s="22"/>
      <c r="C47" s="22"/>
      <c r="D47" s="22"/>
      <c r="E47" s="22"/>
      <c r="F47" s="23"/>
      <c r="G47" s="23"/>
      <c r="H47" s="23"/>
      <c r="I47" s="22"/>
      <c r="J47" s="22"/>
      <c r="K47" s="22"/>
      <c r="L47" s="22"/>
      <c r="M47" s="22"/>
      <c r="N47" s="22"/>
      <c r="O47" s="24"/>
    </row>
    <row r="48" spans="1:15" x14ac:dyDescent="0.25">
      <c r="A48" s="21"/>
      <c r="B48" s="22"/>
      <c r="C48" s="22"/>
      <c r="D48" s="22"/>
      <c r="E48" s="22"/>
      <c r="F48" s="23"/>
      <c r="G48" s="23"/>
      <c r="H48" s="23"/>
      <c r="I48" s="22"/>
      <c r="J48" s="22"/>
      <c r="K48" s="22"/>
      <c r="L48" s="22"/>
      <c r="M48" s="22"/>
      <c r="N48" s="22"/>
      <c r="O48" s="24"/>
    </row>
    <row r="49" spans="1:15" x14ac:dyDescent="0.25">
      <c r="A49" s="21"/>
      <c r="B49" s="22"/>
      <c r="C49" s="22"/>
      <c r="D49" s="22"/>
      <c r="E49" s="22"/>
      <c r="F49" s="23"/>
      <c r="G49" s="23"/>
      <c r="H49" s="23"/>
      <c r="I49" s="22"/>
      <c r="J49" s="22"/>
      <c r="K49" s="22"/>
      <c r="L49" s="22"/>
      <c r="M49" s="22"/>
      <c r="N49" s="22"/>
      <c r="O49" s="24"/>
    </row>
    <row r="50" spans="1:15" x14ac:dyDescent="0.25">
      <c r="A50" s="21"/>
      <c r="B50" s="22"/>
      <c r="C50" s="22"/>
      <c r="D50" s="22"/>
      <c r="E50" s="22"/>
      <c r="F50" s="23"/>
      <c r="G50" s="23"/>
      <c r="H50" s="23"/>
      <c r="I50" s="22"/>
      <c r="J50" s="22"/>
      <c r="K50" s="22"/>
      <c r="L50" s="22"/>
      <c r="M50" s="22"/>
      <c r="N50" s="22"/>
      <c r="O50" s="24"/>
    </row>
    <row r="51" spans="1:15" x14ac:dyDescent="0.25">
      <c r="A51" s="21"/>
      <c r="B51" s="22"/>
      <c r="C51" s="22"/>
      <c r="D51" s="22"/>
      <c r="E51" s="22"/>
      <c r="F51" s="23"/>
      <c r="G51" s="23"/>
      <c r="H51" s="23"/>
      <c r="I51" s="22"/>
      <c r="J51" s="22"/>
      <c r="K51" s="22"/>
      <c r="L51" s="22"/>
      <c r="M51" s="22"/>
      <c r="N51" s="22"/>
      <c r="O51" s="24"/>
    </row>
    <row r="52" spans="1:15" x14ac:dyDescent="0.25">
      <c r="A52" s="21"/>
      <c r="B52" s="22"/>
      <c r="C52" s="22"/>
      <c r="D52" s="22"/>
      <c r="E52" s="22"/>
      <c r="F52" s="23"/>
      <c r="G52" s="23"/>
      <c r="H52" s="23"/>
      <c r="I52" s="22"/>
      <c r="J52" s="22"/>
      <c r="K52" s="22"/>
      <c r="L52" s="22"/>
      <c r="M52" s="22"/>
      <c r="N52" s="22"/>
      <c r="O52" s="24"/>
    </row>
    <row r="53" spans="1:15" x14ac:dyDescent="0.25">
      <c r="B53" s="15"/>
      <c r="C53" s="15"/>
      <c r="D53" s="15"/>
      <c r="E53" s="15"/>
      <c r="F53" s="6"/>
      <c r="G53" s="6"/>
      <c r="H53" s="6"/>
      <c r="I53" s="15"/>
      <c r="J53" s="15"/>
      <c r="K53" s="15"/>
      <c r="L53" s="15"/>
      <c r="M53" s="15"/>
      <c r="N53" s="15"/>
      <c r="O53" s="16"/>
    </row>
    <row r="54" spans="1:15" x14ac:dyDescent="0.25">
      <c r="B54" s="15"/>
      <c r="C54" s="15"/>
      <c r="D54" s="15"/>
      <c r="E54" s="15"/>
      <c r="F54" s="6"/>
      <c r="G54" s="6"/>
      <c r="H54" s="6"/>
      <c r="I54" s="15"/>
      <c r="J54" s="15"/>
      <c r="K54" s="15"/>
      <c r="L54" s="15"/>
      <c r="M54" s="15"/>
      <c r="N54" s="15"/>
      <c r="O54" s="16"/>
    </row>
    <row r="55" spans="1:15" x14ac:dyDescent="0.25">
      <c r="B55" s="15"/>
      <c r="C55" s="15"/>
      <c r="D55" s="15"/>
      <c r="E55" s="15"/>
      <c r="F55" s="6"/>
      <c r="G55" s="6"/>
      <c r="H55" s="6"/>
      <c r="I55" s="15"/>
      <c r="J55" s="15"/>
      <c r="K55" s="15"/>
      <c r="L55" s="15"/>
      <c r="M55" s="15"/>
      <c r="N55" s="15"/>
      <c r="O55" s="16"/>
    </row>
    <row r="56" spans="1:15" x14ac:dyDescent="0.25">
      <c r="B56" s="15"/>
      <c r="C56" s="15"/>
      <c r="D56" s="15"/>
      <c r="E56" s="15"/>
      <c r="F56" s="6"/>
      <c r="G56" s="6"/>
      <c r="H56" s="6"/>
      <c r="I56" s="15"/>
      <c r="J56" s="15"/>
      <c r="K56" s="15"/>
      <c r="L56" s="15"/>
      <c r="M56" s="15"/>
      <c r="N56" s="15"/>
      <c r="O56" s="16"/>
    </row>
  </sheetData>
  <sheetProtection selectLockedCells="1"/>
  <mergeCells count="16">
    <mergeCell ref="A24:O24"/>
    <mergeCell ref="A25:O25"/>
    <mergeCell ref="A1:O1"/>
    <mergeCell ref="G2:I2"/>
    <mergeCell ref="A16:C16"/>
    <mergeCell ref="J3:O3"/>
    <mergeCell ref="G3:I3"/>
    <mergeCell ref="B3:F3"/>
    <mergeCell ref="J2:O2"/>
    <mergeCell ref="B2:F2"/>
    <mergeCell ref="B4:F4"/>
    <mergeCell ref="G4:I4"/>
    <mergeCell ref="J4:O4"/>
    <mergeCell ref="B5:F5"/>
    <mergeCell ref="G5:I5"/>
    <mergeCell ref="J5:O5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7"/>
  <sheetViews>
    <sheetView zoomScaleNormal="100" workbookViewId="0">
      <selection sqref="A1:O1"/>
    </sheetView>
  </sheetViews>
  <sheetFormatPr defaultColWidth="9" defaultRowHeight="13" x14ac:dyDescent="0.25"/>
  <cols>
    <col min="1" max="1" width="13.7265625" style="1" customWidth="1"/>
    <col min="2" max="2" width="9.7265625" style="2" customWidth="1"/>
    <col min="3" max="3" width="23.7265625" style="2" customWidth="1"/>
    <col min="4" max="4" width="11.26953125" style="2" customWidth="1"/>
    <col min="5" max="5" width="6.7265625" style="2" customWidth="1"/>
    <col min="6" max="6" width="7.90625" style="1" customWidth="1"/>
    <col min="7" max="8" width="6.90625" style="1" customWidth="1"/>
    <col min="9" max="9" width="7.7265625" style="2" customWidth="1"/>
    <col min="10" max="11" width="9.08984375" style="2" customWidth="1"/>
    <col min="12" max="12" width="9.36328125" style="2" customWidth="1"/>
    <col min="13" max="14" width="9.08984375" style="2" customWidth="1"/>
    <col min="15" max="15" width="8.6328125" style="3" customWidth="1"/>
    <col min="16" max="16" width="9" style="4"/>
    <col min="17" max="17" width="9" style="5"/>
    <col min="18" max="25" width="9" style="6"/>
    <col min="26" max="16384" width="9" style="1"/>
  </cols>
  <sheetData>
    <row r="1" spans="1:17" ht="77.25" customHeight="1" x14ac:dyDescent="0.25">
      <c r="A1" s="123" t="s">
        <v>141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7" ht="18" customHeight="1" x14ac:dyDescent="0.25">
      <c r="A2" s="25" t="s">
        <v>0</v>
      </c>
      <c r="B2" s="136"/>
      <c r="C2" s="137"/>
      <c r="D2" s="137"/>
      <c r="E2" s="137"/>
      <c r="F2" s="138"/>
      <c r="G2" s="126" t="s">
        <v>1</v>
      </c>
      <c r="H2" s="127"/>
      <c r="I2" s="128"/>
      <c r="J2" s="132"/>
      <c r="K2" s="132"/>
      <c r="L2" s="132"/>
      <c r="M2" s="132"/>
      <c r="N2" s="132"/>
      <c r="O2" s="132"/>
      <c r="P2" s="82"/>
      <c r="Q2" s="83"/>
    </row>
    <row r="3" spans="1:17" ht="18" customHeight="1" x14ac:dyDescent="0.25">
      <c r="A3" s="25" t="s">
        <v>2</v>
      </c>
      <c r="B3" s="133"/>
      <c r="C3" s="134"/>
      <c r="D3" s="134"/>
      <c r="E3" s="134"/>
      <c r="F3" s="135"/>
      <c r="G3" s="126" t="s">
        <v>3</v>
      </c>
      <c r="H3" s="127"/>
      <c r="I3" s="128"/>
      <c r="J3" s="132"/>
      <c r="K3" s="132"/>
      <c r="L3" s="132"/>
      <c r="M3" s="132"/>
      <c r="N3" s="132"/>
      <c r="O3" s="132"/>
      <c r="P3" s="82"/>
      <c r="Q3" s="83"/>
    </row>
    <row r="4" spans="1:17" ht="18" customHeight="1" x14ac:dyDescent="0.25">
      <c r="A4" s="25" t="s">
        <v>4</v>
      </c>
      <c r="B4" s="136"/>
      <c r="C4" s="137"/>
      <c r="D4" s="137"/>
      <c r="E4" s="137"/>
      <c r="F4" s="138"/>
      <c r="G4" s="126" t="s">
        <v>5</v>
      </c>
      <c r="H4" s="127"/>
      <c r="I4" s="128"/>
      <c r="J4" s="132"/>
      <c r="K4" s="132"/>
      <c r="L4" s="132"/>
      <c r="M4" s="132"/>
      <c r="N4" s="132"/>
      <c r="O4" s="132"/>
      <c r="P4" s="82"/>
      <c r="Q4" s="83"/>
    </row>
    <row r="5" spans="1:17" ht="24" customHeight="1" x14ac:dyDescent="0.25">
      <c r="A5" s="26" t="s">
        <v>6</v>
      </c>
      <c r="B5" s="139"/>
      <c r="C5" s="140"/>
      <c r="D5" s="140"/>
      <c r="E5" s="140"/>
      <c r="F5" s="141"/>
      <c r="G5" s="126" t="s">
        <v>6</v>
      </c>
      <c r="H5" s="127"/>
      <c r="I5" s="128"/>
      <c r="J5" s="132"/>
      <c r="K5" s="132"/>
      <c r="L5" s="132"/>
      <c r="M5" s="132"/>
      <c r="N5" s="132"/>
      <c r="O5" s="132"/>
      <c r="P5" s="82"/>
      <c r="Q5" s="83"/>
    </row>
    <row r="6" spans="1:17" ht="52" x14ac:dyDescent="0.25">
      <c r="A6" s="27" t="s">
        <v>7</v>
      </c>
      <c r="B6" s="28" t="s">
        <v>8</v>
      </c>
      <c r="C6" s="28" t="s">
        <v>9</v>
      </c>
      <c r="D6" s="28" t="s">
        <v>10</v>
      </c>
      <c r="E6" s="28" t="s">
        <v>11</v>
      </c>
      <c r="F6" s="29" t="s">
        <v>12</v>
      </c>
      <c r="G6" s="29" t="s">
        <v>127</v>
      </c>
      <c r="H6" s="29" t="s">
        <v>39</v>
      </c>
      <c r="I6" s="30" t="s">
        <v>129</v>
      </c>
      <c r="J6" s="31" t="s">
        <v>130</v>
      </c>
      <c r="K6" s="31" t="s">
        <v>14</v>
      </c>
      <c r="L6" s="45" t="s">
        <v>15</v>
      </c>
      <c r="M6" s="29" t="s">
        <v>131</v>
      </c>
      <c r="N6" s="29" t="s">
        <v>132</v>
      </c>
      <c r="O6" s="32" t="s">
        <v>16</v>
      </c>
      <c r="P6" s="82"/>
      <c r="Q6" s="83"/>
    </row>
    <row r="7" spans="1:17" ht="50.25" customHeight="1" x14ac:dyDescent="0.25">
      <c r="A7" s="114" t="s">
        <v>52</v>
      </c>
      <c r="B7" s="115" t="s">
        <v>53</v>
      </c>
      <c r="C7" s="116" t="s">
        <v>142</v>
      </c>
      <c r="D7" s="28"/>
      <c r="E7" s="49" t="s">
        <v>41</v>
      </c>
      <c r="F7" s="51">
        <v>4</v>
      </c>
      <c r="G7" s="51">
        <v>46.8</v>
      </c>
      <c r="H7" s="51">
        <v>72</v>
      </c>
      <c r="I7" s="84">
        <f t="shared" ref="I7:I33" si="0">G7*F7</f>
        <v>187.2</v>
      </c>
      <c r="J7" s="98">
        <v>0</v>
      </c>
      <c r="K7" s="98">
        <f t="shared" ref="K7:K28" si="1">J7/F7</f>
        <v>0</v>
      </c>
      <c r="L7" s="40">
        <f t="shared" ref="L7:L28" si="2">J7*G7</f>
        <v>0</v>
      </c>
      <c r="M7" s="51">
        <v>0</v>
      </c>
      <c r="N7" s="99">
        <f t="shared" ref="N7:N28" si="3">J7+M7</f>
        <v>0</v>
      </c>
      <c r="O7" s="53"/>
      <c r="P7" s="82"/>
      <c r="Q7" s="83"/>
    </row>
    <row r="8" spans="1:17" ht="50.25" customHeight="1" x14ac:dyDescent="0.25">
      <c r="A8" s="114" t="s">
        <v>50</v>
      </c>
      <c r="B8" s="115" t="s">
        <v>51</v>
      </c>
      <c r="C8" s="116" t="s">
        <v>143</v>
      </c>
      <c r="D8" s="28"/>
      <c r="E8" s="49" t="s">
        <v>41</v>
      </c>
      <c r="F8" s="51">
        <v>4</v>
      </c>
      <c r="G8" s="51">
        <v>46.8</v>
      </c>
      <c r="H8" s="51">
        <v>72</v>
      </c>
      <c r="I8" s="84">
        <f t="shared" si="0"/>
        <v>187.2</v>
      </c>
      <c r="J8" s="98">
        <v>0</v>
      </c>
      <c r="K8" s="98">
        <f t="shared" si="1"/>
        <v>0</v>
      </c>
      <c r="L8" s="40">
        <f t="shared" si="2"/>
        <v>0</v>
      </c>
      <c r="M8" s="51">
        <v>0</v>
      </c>
      <c r="N8" s="99">
        <f t="shared" si="3"/>
        <v>0</v>
      </c>
      <c r="O8" s="53"/>
      <c r="P8" s="82"/>
      <c r="Q8" s="83"/>
    </row>
    <row r="9" spans="1:17" ht="50.25" customHeight="1" x14ac:dyDescent="0.25">
      <c r="A9" s="114" t="s">
        <v>42</v>
      </c>
      <c r="B9" s="115" t="s">
        <v>43</v>
      </c>
      <c r="C9" s="116" t="s">
        <v>144</v>
      </c>
      <c r="D9" s="28"/>
      <c r="E9" s="49" t="s">
        <v>41</v>
      </c>
      <c r="F9" s="51">
        <v>4</v>
      </c>
      <c r="G9" s="51">
        <v>46.8</v>
      </c>
      <c r="H9" s="51">
        <v>72</v>
      </c>
      <c r="I9" s="84">
        <f t="shared" si="0"/>
        <v>187.2</v>
      </c>
      <c r="J9" s="98">
        <v>0</v>
      </c>
      <c r="K9" s="98">
        <f t="shared" si="1"/>
        <v>0</v>
      </c>
      <c r="L9" s="40">
        <f t="shared" si="2"/>
        <v>0</v>
      </c>
      <c r="M9" s="51">
        <v>0</v>
      </c>
      <c r="N9" s="99">
        <f t="shared" si="3"/>
        <v>0</v>
      </c>
      <c r="O9" s="53"/>
      <c r="P9" s="82"/>
      <c r="Q9" s="83"/>
    </row>
    <row r="10" spans="1:17" ht="50.25" customHeight="1" x14ac:dyDescent="0.25">
      <c r="A10" s="114" t="s">
        <v>44</v>
      </c>
      <c r="B10" s="115" t="s">
        <v>45</v>
      </c>
      <c r="C10" s="116" t="s">
        <v>145</v>
      </c>
      <c r="D10" s="28"/>
      <c r="E10" s="49" t="s">
        <v>41</v>
      </c>
      <c r="F10" s="51">
        <v>4</v>
      </c>
      <c r="G10" s="51">
        <v>46.8</v>
      </c>
      <c r="H10" s="51">
        <v>72</v>
      </c>
      <c r="I10" s="84">
        <f t="shared" si="0"/>
        <v>187.2</v>
      </c>
      <c r="J10" s="98">
        <v>0</v>
      </c>
      <c r="K10" s="98">
        <f t="shared" si="1"/>
        <v>0</v>
      </c>
      <c r="L10" s="40">
        <f t="shared" si="2"/>
        <v>0</v>
      </c>
      <c r="M10" s="51">
        <v>0</v>
      </c>
      <c r="N10" s="99">
        <f t="shared" si="3"/>
        <v>0</v>
      </c>
      <c r="O10" s="53"/>
      <c r="P10" s="82"/>
      <c r="Q10" s="83"/>
    </row>
    <row r="11" spans="1:17" ht="50.25" customHeight="1" x14ac:dyDescent="0.25">
      <c r="A11" s="114" t="s">
        <v>46</v>
      </c>
      <c r="B11" s="115" t="s">
        <v>47</v>
      </c>
      <c r="C11" s="116" t="s">
        <v>146</v>
      </c>
      <c r="D11" s="28"/>
      <c r="E11" s="49" t="s">
        <v>41</v>
      </c>
      <c r="F11" s="51">
        <v>4</v>
      </c>
      <c r="G11" s="51">
        <v>46.8</v>
      </c>
      <c r="H11" s="51">
        <v>72</v>
      </c>
      <c r="I11" s="84">
        <f t="shared" si="0"/>
        <v>187.2</v>
      </c>
      <c r="J11" s="98">
        <v>0</v>
      </c>
      <c r="K11" s="98">
        <f t="shared" si="1"/>
        <v>0</v>
      </c>
      <c r="L11" s="40">
        <f t="shared" si="2"/>
        <v>0</v>
      </c>
      <c r="M11" s="51">
        <v>0</v>
      </c>
      <c r="N11" s="99">
        <f t="shared" si="3"/>
        <v>0</v>
      </c>
      <c r="O11" s="53"/>
      <c r="P11" s="82"/>
      <c r="Q11" s="83"/>
    </row>
    <row r="12" spans="1:17" ht="50.25" customHeight="1" x14ac:dyDescent="0.25">
      <c r="A12" s="114" t="s">
        <v>48</v>
      </c>
      <c r="B12" s="115" t="s">
        <v>49</v>
      </c>
      <c r="C12" s="116" t="s">
        <v>147</v>
      </c>
      <c r="D12" s="28"/>
      <c r="E12" s="49" t="s">
        <v>41</v>
      </c>
      <c r="F12" s="51">
        <v>4</v>
      </c>
      <c r="G12" s="51">
        <v>46.8</v>
      </c>
      <c r="H12" s="51">
        <v>72</v>
      </c>
      <c r="I12" s="84">
        <f t="shared" si="0"/>
        <v>187.2</v>
      </c>
      <c r="J12" s="98">
        <v>0</v>
      </c>
      <c r="K12" s="98">
        <f t="shared" si="1"/>
        <v>0</v>
      </c>
      <c r="L12" s="40">
        <f t="shared" si="2"/>
        <v>0</v>
      </c>
      <c r="M12" s="51">
        <v>0</v>
      </c>
      <c r="N12" s="99">
        <f t="shared" si="3"/>
        <v>0</v>
      </c>
      <c r="O12" s="53"/>
      <c r="P12" s="82"/>
      <c r="Q12" s="83"/>
    </row>
    <row r="13" spans="1:17" ht="50.25" customHeight="1" x14ac:dyDescent="0.25">
      <c r="A13" s="48" t="s">
        <v>54</v>
      </c>
      <c r="B13" s="49">
        <v>22467200</v>
      </c>
      <c r="C13" s="50" t="s">
        <v>98</v>
      </c>
      <c r="D13" s="28"/>
      <c r="E13" s="49" t="s">
        <v>55</v>
      </c>
      <c r="F13" s="51">
        <v>36</v>
      </c>
      <c r="G13" s="51">
        <v>12.5</v>
      </c>
      <c r="H13" s="51">
        <v>20</v>
      </c>
      <c r="I13" s="84">
        <f t="shared" si="0"/>
        <v>450</v>
      </c>
      <c r="J13" s="98">
        <v>0</v>
      </c>
      <c r="K13" s="98">
        <f t="shared" si="1"/>
        <v>0</v>
      </c>
      <c r="L13" s="40">
        <f t="shared" si="2"/>
        <v>0</v>
      </c>
      <c r="M13" s="51">
        <v>0</v>
      </c>
      <c r="N13" s="99">
        <f t="shared" si="3"/>
        <v>0</v>
      </c>
      <c r="O13" s="53"/>
      <c r="P13" s="82"/>
      <c r="Q13" s="83"/>
    </row>
    <row r="14" spans="1:17" ht="50.25" customHeight="1" x14ac:dyDescent="0.25">
      <c r="A14" s="48" t="s">
        <v>56</v>
      </c>
      <c r="B14" s="49">
        <v>22464200</v>
      </c>
      <c r="C14" s="50" t="s">
        <v>99</v>
      </c>
      <c r="D14" s="28"/>
      <c r="E14" s="49" t="s">
        <v>55</v>
      </c>
      <c r="F14" s="51">
        <v>36</v>
      </c>
      <c r="G14" s="51">
        <v>12.5</v>
      </c>
      <c r="H14" s="51">
        <v>20</v>
      </c>
      <c r="I14" s="84">
        <f t="shared" si="0"/>
        <v>450</v>
      </c>
      <c r="J14" s="98">
        <v>0</v>
      </c>
      <c r="K14" s="98">
        <f t="shared" si="1"/>
        <v>0</v>
      </c>
      <c r="L14" s="40">
        <f t="shared" si="2"/>
        <v>0</v>
      </c>
      <c r="M14" s="51">
        <v>0</v>
      </c>
      <c r="N14" s="99">
        <f t="shared" si="3"/>
        <v>0</v>
      </c>
      <c r="O14" s="53"/>
      <c r="P14" s="82"/>
      <c r="Q14" s="83"/>
    </row>
    <row r="15" spans="1:17" ht="50.25" customHeight="1" x14ac:dyDescent="0.25">
      <c r="A15" s="48" t="s">
        <v>57</v>
      </c>
      <c r="B15" s="49">
        <v>22464400</v>
      </c>
      <c r="C15" s="50" t="s">
        <v>100</v>
      </c>
      <c r="D15" s="28"/>
      <c r="E15" s="49" t="s">
        <v>19</v>
      </c>
      <c r="F15" s="51">
        <v>12</v>
      </c>
      <c r="G15" s="51">
        <v>21</v>
      </c>
      <c r="H15" s="51">
        <v>36</v>
      </c>
      <c r="I15" s="84">
        <f t="shared" si="0"/>
        <v>252</v>
      </c>
      <c r="J15" s="98">
        <v>0</v>
      </c>
      <c r="K15" s="98">
        <f t="shared" si="1"/>
        <v>0</v>
      </c>
      <c r="L15" s="40">
        <f t="shared" si="2"/>
        <v>0</v>
      </c>
      <c r="M15" s="51">
        <v>0</v>
      </c>
      <c r="N15" s="99">
        <f t="shared" si="3"/>
        <v>0</v>
      </c>
      <c r="O15" s="53"/>
      <c r="P15" s="82"/>
      <c r="Q15" s="83"/>
    </row>
    <row r="16" spans="1:17" ht="50.25" customHeight="1" x14ac:dyDescent="0.25">
      <c r="A16" s="48" t="s">
        <v>58</v>
      </c>
      <c r="B16" s="49">
        <v>22465200</v>
      </c>
      <c r="C16" s="50" t="s">
        <v>101</v>
      </c>
      <c r="D16" s="28"/>
      <c r="E16" s="49" t="s">
        <v>55</v>
      </c>
      <c r="F16" s="51">
        <v>36</v>
      </c>
      <c r="G16" s="51">
        <v>12.5</v>
      </c>
      <c r="H16" s="51">
        <v>20</v>
      </c>
      <c r="I16" s="84">
        <f t="shared" si="0"/>
        <v>450</v>
      </c>
      <c r="J16" s="98">
        <v>0</v>
      </c>
      <c r="K16" s="98">
        <f t="shared" si="1"/>
        <v>0</v>
      </c>
      <c r="L16" s="40">
        <f t="shared" si="2"/>
        <v>0</v>
      </c>
      <c r="M16" s="51">
        <v>0</v>
      </c>
      <c r="N16" s="99">
        <f t="shared" si="3"/>
        <v>0</v>
      </c>
      <c r="O16" s="53"/>
      <c r="P16" s="82"/>
      <c r="Q16" s="83"/>
    </row>
    <row r="17" spans="1:17" ht="50.25" customHeight="1" x14ac:dyDescent="0.25">
      <c r="A17" s="48" t="s">
        <v>59</v>
      </c>
      <c r="B17" s="49">
        <v>22460200</v>
      </c>
      <c r="C17" s="50" t="s">
        <v>102</v>
      </c>
      <c r="D17" s="28"/>
      <c r="E17" s="49" t="s">
        <v>55</v>
      </c>
      <c r="F17" s="51">
        <v>36</v>
      </c>
      <c r="G17" s="51">
        <v>12.5</v>
      </c>
      <c r="H17" s="51">
        <v>20</v>
      </c>
      <c r="I17" s="84">
        <f t="shared" si="0"/>
        <v>450</v>
      </c>
      <c r="J17" s="98">
        <v>0</v>
      </c>
      <c r="K17" s="98">
        <f t="shared" si="1"/>
        <v>0</v>
      </c>
      <c r="L17" s="40">
        <f t="shared" si="2"/>
        <v>0</v>
      </c>
      <c r="M17" s="51">
        <v>0</v>
      </c>
      <c r="N17" s="99">
        <f t="shared" si="3"/>
        <v>0</v>
      </c>
      <c r="O17" s="53"/>
      <c r="P17" s="82"/>
      <c r="Q17" s="83"/>
    </row>
    <row r="18" spans="1:17" ht="50.25" customHeight="1" x14ac:dyDescent="0.25">
      <c r="A18" s="48" t="s">
        <v>60</v>
      </c>
      <c r="B18" s="49">
        <v>22460400</v>
      </c>
      <c r="C18" s="50" t="s">
        <v>102</v>
      </c>
      <c r="D18" s="28"/>
      <c r="E18" s="49" t="s">
        <v>19</v>
      </c>
      <c r="F18" s="51">
        <v>12</v>
      </c>
      <c r="G18" s="51">
        <v>21</v>
      </c>
      <c r="H18" s="51">
        <v>36</v>
      </c>
      <c r="I18" s="84">
        <f t="shared" si="0"/>
        <v>252</v>
      </c>
      <c r="J18" s="98">
        <v>0</v>
      </c>
      <c r="K18" s="98">
        <f t="shared" si="1"/>
        <v>0</v>
      </c>
      <c r="L18" s="40">
        <f t="shared" si="2"/>
        <v>0</v>
      </c>
      <c r="M18" s="51">
        <v>0</v>
      </c>
      <c r="N18" s="99">
        <f t="shared" si="3"/>
        <v>0</v>
      </c>
      <c r="O18" s="53"/>
      <c r="P18" s="82"/>
      <c r="Q18" s="83"/>
    </row>
    <row r="19" spans="1:17" ht="50.25" customHeight="1" x14ac:dyDescent="0.25">
      <c r="A19" s="48" t="s">
        <v>61</v>
      </c>
      <c r="B19" s="49">
        <v>2241200</v>
      </c>
      <c r="C19" s="50" t="s">
        <v>103</v>
      </c>
      <c r="D19" s="28"/>
      <c r="E19" s="49" t="s">
        <v>55</v>
      </c>
      <c r="F19" s="51">
        <v>36</v>
      </c>
      <c r="G19" s="51">
        <v>12.5</v>
      </c>
      <c r="H19" s="51">
        <v>20</v>
      </c>
      <c r="I19" s="84">
        <f t="shared" si="0"/>
        <v>450</v>
      </c>
      <c r="J19" s="98">
        <v>0</v>
      </c>
      <c r="K19" s="98">
        <f t="shared" si="1"/>
        <v>0</v>
      </c>
      <c r="L19" s="40">
        <f t="shared" si="2"/>
        <v>0</v>
      </c>
      <c r="M19" s="51">
        <v>0</v>
      </c>
      <c r="N19" s="99">
        <f t="shared" si="3"/>
        <v>0</v>
      </c>
      <c r="O19" s="53"/>
      <c r="P19" s="82"/>
      <c r="Q19" s="83"/>
    </row>
    <row r="20" spans="1:17" ht="50.25" customHeight="1" x14ac:dyDescent="0.25">
      <c r="A20" s="48" t="s">
        <v>62</v>
      </c>
      <c r="B20" s="49">
        <v>22462200</v>
      </c>
      <c r="C20" s="50" t="s">
        <v>104</v>
      </c>
      <c r="D20" s="28"/>
      <c r="E20" s="49" t="s">
        <v>55</v>
      </c>
      <c r="F20" s="51">
        <v>36</v>
      </c>
      <c r="G20" s="51">
        <v>12.5</v>
      </c>
      <c r="H20" s="51">
        <v>20</v>
      </c>
      <c r="I20" s="84">
        <f t="shared" si="0"/>
        <v>450</v>
      </c>
      <c r="J20" s="98">
        <v>0</v>
      </c>
      <c r="K20" s="98">
        <f t="shared" si="1"/>
        <v>0</v>
      </c>
      <c r="L20" s="40">
        <f t="shared" si="2"/>
        <v>0</v>
      </c>
      <c r="M20" s="51">
        <v>0</v>
      </c>
      <c r="N20" s="99">
        <f t="shared" si="3"/>
        <v>0</v>
      </c>
      <c r="O20" s="53"/>
      <c r="P20" s="82"/>
      <c r="Q20" s="83"/>
    </row>
    <row r="21" spans="1:17" ht="50.25" customHeight="1" x14ac:dyDescent="0.25">
      <c r="A21" s="48" t="s">
        <v>63</v>
      </c>
      <c r="B21" s="49">
        <v>22462400</v>
      </c>
      <c r="C21" s="50" t="s">
        <v>104</v>
      </c>
      <c r="D21" s="28"/>
      <c r="E21" s="49" t="s">
        <v>19</v>
      </c>
      <c r="F21" s="51">
        <v>12</v>
      </c>
      <c r="G21" s="51">
        <v>21</v>
      </c>
      <c r="H21" s="51">
        <v>36</v>
      </c>
      <c r="I21" s="84">
        <f t="shared" si="0"/>
        <v>252</v>
      </c>
      <c r="J21" s="98">
        <v>0</v>
      </c>
      <c r="K21" s="98">
        <f t="shared" si="1"/>
        <v>0</v>
      </c>
      <c r="L21" s="40">
        <f t="shared" si="2"/>
        <v>0</v>
      </c>
      <c r="M21" s="51">
        <v>0</v>
      </c>
      <c r="N21" s="99">
        <f t="shared" si="3"/>
        <v>0</v>
      </c>
      <c r="O21" s="53"/>
      <c r="P21" s="82"/>
      <c r="Q21" s="83"/>
    </row>
    <row r="22" spans="1:17" ht="50.25" customHeight="1" x14ac:dyDescent="0.25">
      <c r="A22" s="48" t="s">
        <v>64</v>
      </c>
      <c r="B22" s="49">
        <v>22463200</v>
      </c>
      <c r="C22" s="50" t="s">
        <v>105</v>
      </c>
      <c r="D22" s="28"/>
      <c r="E22" s="49" t="s">
        <v>55</v>
      </c>
      <c r="F22" s="51">
        <v>36</v>
      </c>
      <c r="G22" s="51">
        <v>12.5</v>
      </c>
      <c r="H22" s="51">
        <v>20</v>
      </c>
      <c r="I22" s="84">
        <f t="shared" si="0"/>
        <v>450</v>
      </c>
      <c r="J22" s="98">
        <v>0</v>
      </c>
      <c r="K22" s="98">
        <f t="shared" si="1"/>
        <v>0</v>
      </c>
      <c r="L22" s="40">
        <f t="shared" si="2"/>
        <v>0</v>
      </c>
      <c r="M22" s="51">
        <v>0</v>
      </c>
      <c r="N22" s="99">
        <f t="shared" si="3"/>
        <v>0</v>
      </c>
      <c r="O22" s="53"/>
      <c r="P22" s="82"/>
      <c r="Q22" s="83"/>
    </row>
    <row r="23" spans="1:17" ht="50.25" customHeight="1" x14ac:dyDescent="0.25">
      <c r="A23" s="48" t="s">
        <v>65</v>
      </c>
      <c r="B23" s="49">
        <v>22601200</v>
      </c>
      <c r="C23" s="50" t="s">
        <v>106</v>
      </c>
      <c r="D23" s="28"/>
      <c r="E23" s="49" t="s">
        <v>55</v>
      </c>
      <c r="F23" s="51">
        <v>24</v>
      </c>
      <c r="G23" s="51">
        <v>18</v>
      </c>
      <c r="H23" s="51">
        <v>29</v>
      </c>
      <c r="I23" s="84">
        <f t="shared" si="0"/>
        <v>432</v>
      </c>
      <c r="J23" s="98">
        <v>0</v>
      </c>
      <c r="K23" s="98">
        <f t="shared" si="1"/>
        <v>0</v>
      </c>
      <c r="L23" s="40">
        <f t="shared" si="2"/>
        <v>0</v>
      </c>
      <c r="M23" s="51">
        <v>0</v>
      </c>
      <c r="N23" s="99">
        <f t="shared" si="3"/>
        <v>0</v>
      </c>
      <c r="O23" s="53"/>
      <c r="P23" s="82"/>
      <c r="Q23" s="83"/>
    </row>
    <row r="24" spans="1:17" ht="50.25" customHeight="1" x14ac:dyDescent="0.25">
      <c r="A24" s="48" t="s">
        <v>66</v>
      </c>
      <c r="B24" s="49">
        <v>22604200</v>
      </c>
      <c r="C24" s="50" t="s">
        <v>107</v>
      </c>
      <c r="D24" s="28"/>
      <c r="E24" s="49" t="s">
        <v>55</v>
      </c>
      <c r="F24" s="51">
        <v>24</v>
      </c>
      <c r="G24" s="51">
        <v>18</v>
      </c>
      <c r="H24" s="51">
        <v>29</v>
      </c>
      <c r="I24" s="84">
        <f t="shared" si="0"/>
        <v>432</v>
      </c>
      <c r="J24" s="98">
        <v>0</v>
      </c>
      <c r="K24" s="98">
        <f t="shared" si="1"/>
        <v>0</v>
      </c>
      <c r="L24" s="40">
        <f t="shared" si="2"/>
        <v>0</v>
      </c>
      <c r="M24" s="51">
        <v>0</v>
      </c>
      <c r="N24" s="99">
        <f t="shared" si="3"/>
        <v>0</v>
      </c>
      <c r="O24" s="53"/>
      <c r="P24" s="82"/>
      <c r="Q24" s="83"/>
    </row>
    <row r="25" spans="1:17" ht="50.25" customHeight="1" x14ac:dyDescent="0.25">
      <c r="A25" s="48" t="s">
        <v>67</v>
      </c>
      <c r="B25" s="49">
        <v>22605200</v>
      </c>
      <c r="C25" s="50" t="s">
        <v>108</v>
      </c>
      <c r="D25" s="28"/>
      <c r="E25" s="49" t="s">
        <v>55</v>
      </c>
      <c r="F25" s="51">
        <v>24</v>
      </c>
      <c r="G25" s="51">
        <v>18</v>
      </c>
      <c r="H25" s="51">
        <v>29</v>
      </c>
      <c r="I25" s="84">
        <f t="shared" si="0"/>
        <v>432</v>
      </c>
      <c r="J25" s="98">
        <v>0</v>
      </c>
      <c r="K25" s="98">
        <f t="shared" si="1"/>
        <v>0</v>
      </c>
      <c r="L25" s="40">
        <f t="shared" si="2"/>
        <v>0</v>
      </c>
      <c r="M25" s="51">
        <v>0</v>
      </c>
      <c r="N25" s="99">
        <f t="shared" si="3"/>
        <v>0</v>
      </c>
      <c r="O25" s="53"/>
      <c r="P25" s="82"/>
      <c r="Q25" s="83"/>
    </row>
    <row r="26" spans="1:17" ht="50.25" customHeight="1" x14ac:dyDescent="0.25">
      <c r="A26" s="48" t="s">
        <v>68</v>
      </c>
      <c r="B26" s="49">
        <v>22607200</v>
      </c>
      <c r="C26" s="50" t="s">
        <v>109</v>
      </c>
      <c r="D26" s="28"/>
      <c r="E26" s="49" t="s">
        <v>55</v>
      </c>
      <c r="F26" s="51">
        <v>24</v>
      </c>
      <c r="G26" s="51">
        <v>18</v>
      </c>
      <c r="H26" s="51">
        <v>29</v>
      </c>
      <c r="I26" s="84">
        <f t="shared" si="0"/>
        <v>432</v>
      </c>
      <c r="J26" s="98">
        <v>0</v>
      </c>
      <c r="K26" s="98">
        <f t="shared" si="1"/>
        <v>0</v>
      </c>
      <c r="L26" s="40">
        <f t="shared" si="2"/>
        <v>0</v>
      </c>
      <c r="M26" s="51">
        <v>0</v>
      </c>
      <c r="N26" s="99">
        <f t="shared" si="3"/>
        <v>0</v>
      </c>
      <c r="O26" s="53"/>
      <c r="P26" s="82"/>
      <c r="Q26" s="83"/>
    </row>
    <row r="27" spans="1:17" ht="50.25" customHeight="1" x14ac:dyDescent="0.25">
      <c r="A27" s="48" t="s">
        <v>69</v>
      </c>
      <c r="B27" s="49">
        <v>22609200</v>
      </c>
      <c r="C27" s="50" t="s">
        <v>110</v>
      </c>
      <c r="D27" s="28"/>
      <c r="E27" s="49" t="s">
        <v>55</v>
      </c>
      <c r="F27" s="51">
        <v>24</v>
      </c>
      <c r="G27" s="51">
        <v>18</v>
      </c>
      <c r="H27" s="51">
        <v>29</v>
      </c>
      <c r="I27" s="84">
        <f t="shared" si="0"/>
        <v>432</v>
      </c>
      <c r="J27" s="98">
        <v>0</v>
      </c>
      <c r="K27" s="98">
        <f t="shared" si="1"/>
        <v>0</v>
      </c>
      <c r="L27" s="40">
        <f t="shared" si="2"/>
        <v>0</v>
      </c>
      <c r="M27" s="51">
        <v>0</v>
      </c>
      <c r="N27" s="99">
        <f t="shared" si="3"/>
        <v>0</v>
      </c>
      <c r="O27" s="53"/>
      <c r="P27" s="82"/>
      <c r="Q27" s="83"/>
    </row>
    <row r="28" spans="1:17" ht="50.25" customHeight="1" x14ac:dyDescent="0.25">
      <c r="A28" s="48" t="s">
        <v>70</v>
      </c>
      <c r="B28" s="49">
        <v>22610200</v>
      </c>
      <c r="C28" s="50" t="s">
        <v>111</v>
      </c>
      <c r="D28" s="28"/>
      <c r="E28" s="49" t="s">
        <v>55</v>
      </c>
      <c r="F28" s="51">
        <v>24</v>
      </c>
      <c r="G28" s="51">
        <v>18</v>
      </c>
      <c r="H28" s="51">
        <v>29</v>
      </c>
      <c r="I28" s="84">
        <f t="shared" si="0"/>
        <v>432</v>
      </c>
      <c r="J28" s="98">
        <v>0</v>
      </c>
      <c r="K28" s="98">
        <f t="shared" si="1"/>
        <v>0</v>
      </c>
      <c r="L28" s="40">
        <f t="shared" si="2"/>
        <v>0</v>
      </c>
      <c r="M28" s="51">
        <v>0</v>
      </c>
      <c r="N28" s="99">
        <f t="shared" si="3"/>
        <v>0</v>
      </c>
      <c r="O28" s="53"/>
      <c r="P28" s="82"/>
      <c r="Q28" s="83"/>
    </row>
    <row r="29" spans="1:17" ht="50.25" customHeight="1" x14ac:dyDescent="0.25">
      <c r="A29" s="85">
        <v>4014355260008</v>
      </c>
      <c r="B29" s="86">
        <v>22600185</v>
      </c>
      <c r="C29" s="88" t="s">
        <v>92</v>
      </c>
      <c r="D29" s="28"/>
      <c r="E29" s="49" t="s">
        <v>93</v>
      </c>
      <c r="F29" s="51">
        <v>64</v>
      </c>
      <c r="G29" s="51">
        <v>10</v>
      </c>
      <c r="H29" s="51">
        <v>14.9</v>
      </c>
      <c r="I29" s="84">
        <f t="shared" si="0"/>
        <v>640</v>
      </c>
      <c r="J29" s="98">
        <v>0</v>
      </c>
      <c r="K29" s="98">
        <v>0</v>
      </c>
      <c r="L29" s="100">
        <f t="shared" ref="L29:L33" si="4">K29/F29</f>
        <v>0</v>
      </c>
      <c r="M29" s="101">
        <f t="shared" ref="M29:M33" si="5">K29*G29</f>
        <v>0</v>
      </c>
      <c r="N29" s="51">
        <v>0</v>
      </c>
      <c r="O29" s="87"/>
      <c r="P29" s="82"/>
      <c r="Q29" s="83"/>
    </row>
    <row r="30" spans="1:17" ht="50.25" customHeight="1" x14ac:dyDescent="0.25">
      <c r="A30" s="85">
        <v>4014355226059</v>
      </c>
      <c r="B30" s="86">
        <v>22605085</v>
      </c>
      <c r="C30" s="88" t="s">
        <v>94</v>
      </c>
      <c r="D30" s="28"/>
      <c r="E30" s="49" t="s">
        <v>93</v>
      </c>
      <c r="F30" s="51">
        <v>64</v>
      </c>
      <c r="G30" s="51">
        <v>10</v>
      </c>
      <c r="H30" s="51">
        <v>14.9</v>
      </c>
      <c r="I30" s="84">
        <f t="shared" si="0"/>
        <v>640</v>
      </c>
      <c r="J30" s="98">
        <v>0</v>
      </c>
      <c r="K30" s="98">
        <v>0</v>
      </c>
      <c r="L30" s="100">
        <f t="shared" si="4"/>
        <v>0</v>
      </c>
      <c r="M30" s="101">
        <f t="shared" si="5"/>
        <v>0</v>
      </c>
      <c r="N30" s="51">
        <v>0</v>
      </c>
      <c r="O30" s="87"/>
      <c r="P30" s="82"/>
      <c r="Q30" s="83"/>
    </row>
    <row r="31" spans="1:17" ht="50.25" customHeight="1" x14ac:dyDescent="0.25">
      <c r="A31" s="85">
        <v>4014355260107</v>
      </c>
      <c r="B31" s="86">
        <v>22610085</v>
      </c>
      <c r="C31" s="88" t="s">
        <v>95</v>
      </c>
      <c r="D31" s="28"/>
      <c r="E31" s="49" t="s">
        <v>93</v>
      </c>
      <c r="F31" s="51">
        <v>64</v>
      </c>
      <c r="G31" s="51">
        <v>10</v>
      </c>
      <c r="H31" s="51">
        <v>14.9</v>
      </c>
      <c r="I31" s="84">
        <f t="shared" si="0"/>
        <v>640</v>
      </c>
      <c r="J31" s="98">
        <v>0</v>
      </c>
      <c r="K31" s="98">
        <v>0</v>
      </c>
      <c r="L31" s="100">
        <f t="shared" si="4"/>
        <v>0</v>
      </c>
      <c r="M31" s="101">
        <f t="shared" si="5"/>
        <v>0</v>
      </c>
      <c r="N31" s="51">
        <v>0</v>
      </c>
      <c r="O31" s="87"/>
      <c r="P31" s="82"/>
      <c r="Q31" s="83"/>
    </row>
    <row r="32" spans="1:17" ht="50.25" customHeight="1" x14ac:dyDescent="0.25">
      <c r="A32" s="85">
        <v>4014355260305</v>
      </c>
      <c r="B32" s="86">
        <v>2630085</v>
      </c>
      <c r="C32" s="88" t="s">
        <v>96</v>
      </c>
      <c r="D32" s="28"/>
      <c r="E32" s="49" t="s">
        <v>93</v>
      </c>
      <c r="F32" s="51">
        <v>64</v>
      </c>
      <c r="G32" s="51">
        <v>10</v>
      </c>
      <c r="H32" s="51">
        <v>14.9</v>
      </c>
      <c r="I32" s="84">
        <f t="shared" si="0"/>
        <v>640</v>
      </c>
      <c r="J32" s="98">
        <v>0</v>
      </c>
      <c r="K32" s="98">
        <v>0</v>
      </c>
      <c r="L32" s="100">
        <f t="shared" si="4"/>
        <v>0</v>
      </c>
      <c r="M32" s="101">
        <f t="shared" si="5"/>
        <v>0</v>
      </c>
      <c r="N32" s="51">
        <v>0</v>
      </c>
      <c r="O32" s="87"/>
      <c r="P32" s="82"/>
      <c r="Q32" s="83"/>
    </row>
    <row r="33" spans="1:17" ht="50.25" customHeight="1" x14ac:dyDescent="0.25">
      <c r="A33" s="85">
        <v>4014355260312</v>
      </c>
      <c r="B33" s="86">
        <v>22631085</v>
      </c>
      <c r="C33" s="88" t="s">
        <v>97</v>
      </c>
      <c r="D33" s="28"/>
      <c r="E33" s="49" t="s">
        <v>93</v>
      </c>
      <c r="F33" s="51">
        <v>64</v>
      </c>
      <c r="G33" s="51">
        <v>10</v>
      </c>
      <c r="H33" s="51">
        <v>14.9</v>
      </c>
      <c r="I33" s="84">
        <f t="shared" si="0"/>
        <v>640</v>
      </c>
      <c r="J33" s="98">
        <v>0</v>
      </c>
      <c r="K33" s="98">
        <v>0</v>
      </c>
      <c r="L33" s="100">
        <f t="shared" si="4"/>
        <v>0</v>
      </c>
      <c r="M33" s="101">
        <f t="shared" si="5"/>
        <v>0</v>
      </c>
      <c r="N33" s="51">
        <v>0</v>
      </c>
      <c r="O33" s="87"/>
      <c r="P33" s="82"/>
      <c r="Q33" s="83"/>
    </row>
    <row r="34" spans="1:17" ht="30" customHeight="1" x14ac:dyDescent="0.25">
      <c r="A34" s="129" t="s">
        <v>71</v>
      </c>
      <c r="B34" s="130"/>
      <c r="C34" s="131"/>
      <c r="D34" s="102"/>
      <c r="E34" s="102"/>
      <c r="F34" s="103"/>
      <c r="G34" s="103"/>
      <c r="H34" s="103"/>
      <c r="I34" s="104"/>
      <c r="J34" s="104">
        <f>SUM(J7:J28)</f>
        <v>0</v>
      </c>
      <c r="K34" s="104">
        <f>SUM(K7:K28)</f>
        <v>0</v>
      </c>
      <c r="L34" s="105">
        <f>SUM(L7:L28)</f>
        <v>0</v>
      </c>
      <c r="M34" s="103">
        <f>SUM(M7:M28)</f>
        <v>0</v>
      </c>
      <c r="N34" s="106">
        <f t="shared" ref="N34" si="6">J34+M34</f>
        <v>0</v>
      </c>
      <c r="O34" s="36"/>
      <c r="P34" s="82"/>
      <c r="Q34" s="83"/>
    </row>
    <row r="35" spans="1:17" ht="30" customHeight="1" x14ac:dyDescent="0.25">
      <c r="A35" s="117" t="s">
        <v>72</v>
      </c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9"/>
      <c r="P35" s="82"/>
      <c r="Q35" s="83"/>
    </row>
    <row r="36" spans="1:17" ht="85.5" customHeight="1" x14ac:dyDescent="0.25">
      <c r="A36" s="120" t="s">
        <v>126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2"/>
      <c r="P36" s="82"/>
      <c r="Q36" s="83"/>
    </row>
    <row r="37" spans="1:17" ht="20.25" customHeight="1" x14ac:dyDescent="0.25">
      <c r="A37" s="77"/>
      <c r="B37" s="78"/>
      <c r="C37" s="78"/>
      <c r="D37" s="78"/>
      <c r="E37" s="78"/>
      <c r="F37" s="79"/>
      <c r="G37" s="79"/>
      <c r="H37" s="79"/>
      <c r="I37" s="78"/>
      <c r="J37" s="78"/>
      <c r="K37" s="78"/>
      <c r="L37" s="78"/>
      <c r="M37" s="78"/>
      <c r="N37" s="78"/>
      <c r="O37" s="80"/>
      <c r="P37" s="82"/>
      <c r="Q37" s="83"/>
    </row>
    <row r="38" spans="1:17" ht="20.25" customHeight="1" x14ac:dyDescent="0.25">
      <c r="B38" s="15"/>
      <c r="C38" s="15"/>
      <c r="D38" s="15"/>
      <c r="E38" s="15"/>
      <c r="F38" s="6"/>
      <c r="G38" s="6"/>
      <c r="H38" s="6"/>
      <c r="I38" s="15"/>
      <c r="J38" s="15"/>
      <c r="K38" s="15"/>
      <c r="L38" s="15"/>
      <c r="M38" s="15"/>
      <c r="N38" s="15"/>
      <c r="O38" s="16"/>
    </row>
    <row r="39" spans="1:17" ht="20.25" customHeight="1" x14ac:dyDescent="0.25">
      <c r="B39" s="15"/>
      <c r="C39" s="15"/>
      <c r="D39" s="15"/>
      <c r="E39" s="15"/>
      <c r="F39" s="6"/>
      <c r="G39" s="6"/>
      <c r="H39" s="6"/>
      <c r="I39" s="15"/>
      <c r="J39" s="15"/>
      <c r="K39" s="15"/>
      <c r="L39" s="15"/>
      <c r="M39" s="15"/>
      <c r="N39" s="15"/>
      <c r="O39" s="16"/>
    </row>
    <row r="40" spans="1:17" ht="20.25" customHeight="1" x14ac:dyDescent="0.25">
      <c r="B40" s="15"/>
      <c r="C40" s="15"/>
      <c r="D40" s="15"/>
      <c r="E40" s="15"/>
      <c r="F40" s="6"/>
      <c r="G40" s="6"/>
      <c r="H40" s="6"/>
      <c r="I40" s="15"/>
      <c r="J40" s="15"/>
      <c r="K40" s="15"/>
      <c r="L40" s="15"/>
      <c r="M40" s="15"/>
      <c r="N40" s="15"/>
      <c r="O40" s="16"/>
    </row>
    <row r="41" spans="1:17" ht="20.25" customHeight="1" x14ac:dyDescent="0.25">
      <c r="B41" s="15"/>
      <c r="C41" s="15"/>
      <c r="D41" s="15"/>
      <c r="E41" s="15"/>
      <c r="F41" s="6"/>
      <c r="G41" s="6"/>
      <c r="H41" s="6"/>
      <c r="I41" s="15"/>
      <c r="J41" s="15"/>
      <c r="K41" s="15"/>
      <c r="L41" s="15"/>
      <c r="M41" s="15"/>
      <c r="N41" s="15"/>
      <c r="O41" s="16"/>
    </row>
    <row r="42" spans="1:17" ht="20.25" customHeight="1" x14ac:dyDescent="0.25">
      <c r="B42" s="15"/>
      <c r="C42" s="15"/>
      <c r="D42" s="15"/>
      <c r="E42" s="15"/>
      <c r="F42" s="6"/>
      <c r="G42" s="6"/>
      <c r="H42" s="6"/>
      <c r="I42" s="15"/>
      <c r="J42" s="15"/>
      <c r="K42" s="15"/>
      <c r="L42" s="15"/>
      <c r="M42" s="15"/>
      <c r="N42" s="15"/>
      <c r="O42" s="16"/>
    </row>
    <row r="43" spans="1:17" ht="20.25" customHeight="1" x14ac:dyDescent="0.25">
      <c r="B43" s="15"/>
      <c r="C43" s="15"/>
      <c r="D43" s="15"/>
      <c r="E43" s="15"/>
      <c r="F43" s="6"/>
      <c r="G43" s="6"/>
      <c r="H43" s="6"/>
      <c r="I43" s="15"/>
      <c r="J43" s="15"/>
      <c r="K43" s="15"/>
      <c r="L43" s="15"/>
      <c r="M43" s="15"/>
      <c r="N43" s="15"/>
      <c r="O43" s="16"/>
    </row>
    <row r="44" spans="1:17" ht="20.25" customHeight="1" x14ac:dyDescent="0.25">
      <c r="B44" s="15"/>
      <c r="C44" s="15"/>
      <c r="D44" s="15"/>
      <c r="E44" s="15"/>
      <c r="F44" s="6"/>
      <c r="G44" s="6"/>
      <c r="H44" s="6"/>
      <c r="I44" s="15"/>
      <c r="J44" s="15"/>
      <c r="K44" s="15"/>
      <c r="L44" s="15"/>
      <c r="M44" s="15"/>
      <c r="N44" s="15"/>
      <c r="O44" s="16"/>
    </row>
    <row r="45" spans="1:17" ht="20.25" customHeight="1" x14ac:dyDescent="0.25">
      <c r="B45" s="15"/>
      <c r="C45" s="15"/>
      <c r="D45" s="15"/>
      <c r="E45" s="15"/>
      <c r="F45" s="6"/>
      <c r="G45" s="6"/>
      <c r="H45" s="6"/>
      <c r="I45" s="15"/>
      <c r="J45" s="15"/>
      <c r="K45" s="15"/>
      <c r="L45" s="15"/>
      <c r="M45" s="15"/>
      <c r="N45" s="15"/>
      <c r="O45" s="16"/>
    </row>
    <row r="46" spans="1:17" ht="20.25" customHeight="1" x14ac:dyDescent="0.25">
      <c r="B46" s="15"/>
      <c r="C46" s="15"/>
      <c r="D46" s="15"/>
      <c r="E46" s="15"/>
      <c r="F46" s="6"/>
      <c r="G46" s="6"/>
      <c r="H46" s="6"/>
      <c r="I46" s="15"/>
      <c r="J46" s="15"/>
      <c r="K46" s="15"/>
      <c r="L46" s="15"/>
      <c r="M46" s="15"/>
      <c r="N46" s="15"/>
      <c r="O46" s="16"/>
    </row>
    <row r="47" spans="1:17" ht="20.25" customHeight="1" x14ac:dyDescent="0.25">
      <c r="B47" s="15"/>
      <c r="C47" s="15"/>
      <c r="D47" s="15"/>
      <c r="E47" s="15"/>
      <c r="F47" s="6"/>
      <c r="G47" s="6"/>
      <c r="H47" s="6"/>
      <c r="I47" s="15"/>
      <c r="J47" s="15"/>
      <c r="K47" s="15"/>
      <c r="L47" s="15"/>
      <c r="M47" s="15"/>
      <c r="N47" s="15"/>
      <c r="O47" s="16"/>
    </row>
    <row r="48" spans="1:17" ht="20.25" customHeight="1" x14ac:dyDescent="0.25">
      <c r="B48" s="15"/>
      <c r="C48" s="15"/>
      <c r="D48" s="15"/>
      <c r="E48" s="15"/>
      <c r="F48" s="6"/>
      <c r="G48" s="6"/>
      <c r="H48" s="6"/>
      <c r="I48" s="15"/>
      <c r="J48" s="15"/>
      <c r="K48" s="15"/>
      <c r="L48" s="15"/>
      <c r="M48" s="15"/>
      <c r="N48" s="15"/>
      <c r="O48" s="16"/>
    </row>
    <row r="49" spans="2:15" x14ac:dyDescent="0.25">
      <c r="B49" s="15"/>
      <c r="C49" s="15"/>
      <c r="D49" s="15"/>
      <c r="E49" s="15"/>
      <c r="F49" s="6"/>
      <c r="G49" s="6"/>
      <c r="H49" s="6"/>
      <c r="I49" s="15"/>
      <c r="J49" s="15"/>
      <c r="K49" s="15"/>
      <c r="L49" s="15"/>
      <c r="M49" s="15"/>
      <c r="N49" s="15"/>
      <c r="O49" s="16"/>
    </row>
    <row r="50" spans="2:15" x14ac:dyDescent="0.25">
      <c r="B50" s="15"/>
      <c r="C50" s="15"/>
      <c r="D50" s="15"/>
      <c r="E50" s="15"/>
      <c r="F50" s="6"/>
      <c r="G50" s="6"/>
      <c r="H50" s="6"/>
      <c r="I50" s="15"/>
      <c r="J50" s="15"/>
      <c r="K50" s="15"/>
      <c r="L50" s="15"/>
      <c r="M50" s="15"/>
      <c r="N50" s="15"/>
      <c r="O50" s="16"/>
    </row>
    <row r="51" spans="2:15" x14ac:dyDescent="0.25">
      <c r="B51" s="15"/>
      <c r="C51" s="15"/>
      <c r="D51" s="15"/>
      <c r="E51" s="15"/>
      <c r="F51" s="6"/>
      <c r="G51" s="6"/>
      <c r="H51" s="6"/>
      <c r="I51" s="15"/>
      <c r="J51" s="15"/>
      <c r="K51" s="15"/>
      <c r="L51" s="15"/>
      <c r="M51" s="15"/>
      <c r="N51" s="15"/>
      <c r="O51" s="16"/>
    </row>
    <row r="52" spans="2:15" x14ac:dyDescent="0.25">
      <c r="B52" s="15"/>
      <c r="C52" s="15"/>
      <c r="D52" s="15"/>
      <c r="E52" s="15"/>
      <c r="F52" s="6"/>
      <c r="G52" s="6"/>
      <c r="H52" s="6"/>
      <c r="I52" s="15"/>
      <c r="J52" s="15"/>
      <c r="K52" s="15"/>
      <c r="L52" s="15"/>
      <c r="M52" s="15"/>
      <c r="N52" s="15"/>
      <c r="O52" s="16"/>
    </row>
    <row r="53" spans="2:15" x14ac:dyDescent="0.25">
      <c r="B53" s="15"/>
      <c r="C53" s="15"/>
      <c r="D53" s="15"/>
      <c r="E53" s="15"/>
      <c r="F53" s="6"/>
      <c r="G53" s="6"/>
      <c r="H53" s="6"/>
      <c r="I53" s="15"/>
      <c r="J53" s="15"/>
      <c r="K53" s="15"/>
      <c r="L53" s="15"/>
      <c r="M53" s="15"/>
      <c r="N53" s="15"/>
      <c r="O53" s="16"/>
    </row>
    <row r="54" spans="2:15" x14ac:dyDescent="0.25">
      <c r="B54" s="15"/>
      <c r="C54" s="15"/>
      <c r="D54" s="15"/>
      <c r="E54" s="15"/>
      <c r="F54" s="6"/>
      <c r="G54" s="6"/>
      <c r="H54" s="6"/>
      <c r="I54" s="15"/>
      <c r="J54" s="15"/>
      <c r="K54" s="15"/>
      <c r="L54" s="15"/>
      <c r="M54" s="15"/>
      <c r="N54" s="15"/>
      <c r="O54" s="16"/>
    </row>
    <row r="55" spans="2:15" x14ac:dyDescent="0.25">
      <c r="B55" s="15"/>
      <c r="C55" s="15"/>
      <c r="D55" s="15"/>
      <c r="E55" s="15"/>
      <c r="F55" s="6"/>
      <c r="G55" s="6"/>
      <c r="H55" s="6"/>
      <c r="I55" s="15"/>
      <c r="J55" s="15"/>
      <c r="K55" s="15"/>
      <c r="L55" s="15"/>
      <c r="M55" s="15"/>
      <c r="N55" s="15"/>
      <c r="O55" s="16"/>
    </row>
    <row r="56" spans="2:15" x14ac:dyDescent="0.25">
      <c r="B56" s="15"/>
      <c r="C56" s="15"/>
      <c r="D56" s="15"/>
      <c r="E56" s="15"/>
      <c r="F56" s="6"/>
      <c r="G56" s="6"/>
      <c r="H56" s="6"/>
      <c r="I56" s="15"/>
      <c r="J56" s="15"/>
      <c r="K56" s="15"/>
      <c r="L56" s="15"/>
      <c r="M56" s="15"/>
      <c r="N56" s="15"/>
      <c r="O56" s="16"/>
    </row>
    <row r="57" spans="2:15" x14ac:dyDescent="0.25">
      <c r="B57" s="15"/>
      <c r="C57" s="15"/>
      <c r="D57" s="15"/>
      <c r="E57" s="15"/>
      <c r="F57" s="6"/>
      <c r="G57" s="6"/>
      <c r="H57" s="6"/>
      <c r="I57" s="15"/>
      <c r="J57" s="15"/>
      <c r="K57" s="15"/>
      <c r="L57" s="15"/>
      <c r="M57" s="15"/>
      <c r="N57" s="15"/>
      <c r="O57" s="16"/>
    </row>
    <row r="58" spans="2:15" x14ac:dyDescent="0.25">
      <c r="B58" s="15"/>
      <c r="C58" s="15"/>
      <c r="D58" s="15"/>
      <c r="E58" s="15"/>
      <c r="F58" s="6"/>
      <c r="G58" s="6"/>
      <c r="H58" s="6"/>
      <c r="I58" s="15"/>
      <c r="J58" s="15"/>
      <c r="K58" s="15"/>
      <c r="L58" s="15"/>
      <c r="M58" s="15"/>
      <c r="N58" s="15"/>
      <c r="O58" s="16"/>
    </row>
    <row r="59" spans="2:15" x14ac:dyDescent="0.25">
      <c r="B59" s="15"/>
      <c r="C59" s="15"/>
      <c r="D59" s="15"/>
      <c r="E59" s="15"/>
      <c r="F59" s="6"/>
      <c r="G59" s="6"/>
      <c r="H59" s="6"/>
      <c r="I59" s="15"/>
      <c r="J59" s="15"/>
      <c r="K59" s="15"/>
      <c r="L59" s="15"/>
      <c r="M59" s="15"/>
      <c r="N59" s="15"/>
      <c r="O59" s="16"/>
    </row>
    <row r="60" spans="2:15" x14ac:dyDescent="0.25">
      <c r="B60" s="15"/>
      <c r="C60" s="15"/>
      <c r="D60" s="15"/>
      <c r="E60" s="15"/>
      <c r="F60" s="6"/>
      <c r="G60" s="6"/>
      <c r="H60" s="6"/>
      <c r="I60" s="15"/>
      <c r="J60" s="15"/>
      <c r="K60" s="15"/>
      <c r="L60" s="15"/>
      <c r="M60" s="15"/>
      <c r="N60" s="15"/>
      <c r="O60" s="16"/>
    </row>
    <row r="61" spans="2:15" x14ac:dyDescent="0.25">
      <c r="B61" s="15"/>
      <c r="C61" s="15"/>
      <c r="D61" s="15"/>
      <c r="E61" s="15"/>
      <c r="F61" s="6"/>
      <c r="G61" s="6"/>
      <c r="H61" s="6"/>
      <c r="I61" s="15"/>
      <c r="J61" s="15"/>
      <c r="K61" s="15"/>
      <c r="L61" s="15"/>
      <c r="M61" s="15"/>
      <c r="N61" s="15"/>
      <c r="O61" s="16"/>
    </row>
    <row r="62" spans="2:15" x14ac:dyDescent="0.25">
      <c r="B62" s="15"/>
      <c r="C62" s="15"/>
      <c r="D62" s="15"/>
      <c r="E62" s="15"/>
      <c r="F62" s="6"/>
      <c r="G62" s="6"/>
      <c r="H62" s="6"/>
      <c r="I62" s="15"/>
      <c r="J62" s="15"/>
      <c r="K62" s="15"/>
      <c r="L62" s="15"/>
      <c r="M62" s="15"/>
      <c r="N62" s="15"/>
      <c r="O62" s="16"/>
    </row>
    <row r="63" spans="2:15" x14ac:dyDescent="0.25">
      <c r="B63" s="15"/>
      <c r="C63" s="15"/>
      <c r="D63" s="15"/>
      <c r="E63" s="15"/>
      <c r="F63" s="6"/>
      <c r="G63" s="6"/>
      <c r="H63" s="6"/>
      <c r="I63" s="15"/>
      <c r="J63" s="15"/>
      <c r="K63" s="15"/>
      <c r="L63" s="15"/>
      <c r="M63" s="15"/>
      <c r="N63" s="15"/>
      <c r="O63" s="16"/>
    </row>
    <row r="64" spans="2:15" x14ac:dyDescent="0.25">
      <c r="B64" s="15"/>
      <c r="C64" s="15"/>
      <c r="D64" s="15"/>
      <c r="E64" s="15"/>
      <c r="F64" s="6"/>
      <c r="G64" s="6"/>
      <c r="H64" s="6"/>
      <c r="I64" s="15"/>
      <c r="J64" s="15"/>
      <c r="K64" s="15"/>
      <c r="L64" s="15"/>
      <c r="M64" s="15"/>
      <c r="N64" s="15"/>
      <c r="O64" s="16"/>
    </row>
    <row r="65" spans="2:15" x14ac:dyDescent="0.25">
      <c r="B65" s="15"/>
      <c r="C65" s="15"/>
      <c r="D65" s="15"/>
      <c r="E65" s="15"/>
      <c r="F65" s="6"/>
      <c r="G65" s="6"/>
      <c r="H65" s="6"/>
      <c r="I65" s="15"/>
      <c r="J65" s="15"/>
      <c r="K65" s="15"/>
      <c r="L65" s="15"/>
      <c r="M65" s="15"/>
      <c r="N65" s="15"/>
      <c r="O65" s="16"/>
    </row>
    <row r="66" spans="2:15" x14ac:dyDescent="0.25">
      <c r="B66" s="15"/>
      <c r="C66" s="15"/>
      <c r="D66" s="15"/>
      <c r="E66" s="15"/>
      <c r="F66" s="6"/>
      <c r="G66" s="6"/>
      <c r="H66" s="6"/>
      <c r="I66" s="15"/>
      <c r="J66" s="15"/>
      <c r="K66" s="15"/>
      <c r="L66" s="15"/>
      <c r="M66" s="15"/>
      <c r="N66" s="15"/>
      <c r="O66" s="16"/>
    </row>
    <row r="67" spans="2:15" x14ac:dyDescent="0.25">
      <c r="B67" s="15"/>
      <c r="C67" s="15"/>
      <c r="D67" s="15"/>
      <c r="E67" s="15"/>
      <c r="F67" s="6"/>
      <c r="G67" s="6"/>
      <c r="H67" s="6"/>
      <c r="I67" s="15"/>
      <c r="J67" s="15"/>
      <c r="K67" s="15"/>
      <c r="L67" s="15"/>
      <c r="M67" s="15"/>
      <c r="N67" s="15"/>
      <c r="O67" s="16"/>
    </row>
  </sheetData>
  <sheetProtection formatCells="0" formatColumns="0" formatRows="0" insertColumns="0" insertRows="0" deleteColumns="0" deleteRows="0" selectLockedCells="1"/>
  <mergeCells count="16">
    <mergeCell ref="A1:O1"/>
    <mergeCell ref="G2:I2"/>
    <mergeCell ref="J3:O3"/>
    <mergeCell ref="G3:I3"/>
    <mergeCell ref="B3:F3"/>
    <mergeCell ref="J2:O2"/>
    <mergeCell ref="B2:F2"/>
    <mergeCell ref="A36:O36"/>
    <mergeCell ref="B4:F4"/>
    <mergeCell ref="G4:I4"/>
    <mergeCell ref="A35:O35"/>
    <mergeCell ref="A34:C34"/>
    <mergeCell ref="J5:O5"/>
    <mergeCell ref="G5:I5"/>
    <mergeCell ref="B5:F5"/>
    <mergeCell ref="J4:O4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7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4"/>
  <sheetViews>
    <sheetView tabSelected="1" zoomScale="98" workbookViewId="0">
      <selection activeCell="A19" sqref="A19"/>
    </sheetView>
  </sheetViews>
  <sheetFormatPr defaultColWidth="9" defaultRowHeight="13" x14ac:dyDescent="0.25"/>
  <cols>
    <col min="1" max="1" width="18" style="1" customWidth="1"/>
    <col min="2" max="2" width="9.453125" style="2" customWidth="1"/>
    <col min="3" max="3" width="18.26953125" style="2" customWidth="1"/>
    <col min="4" max="4" width="9.7265625" style="2" customWidth="1"/>
    <col min="5" max="5" width="5.90625" style="2" customWidth="1"/>
    <col min="6" max="6" width="6.453125" style="1" customWidth="1"/>
    <col min="7" max="7" width="8.08984375" style="1" customWidth="1"/>
    <col min="8" max="8" width="7.54296875" style="1" customWidth="1"/>
    <col min="9" max="9" width="7.7265625" style="2" customWidth="1"/>
    <col min="10" max="10" width="10.08984375" style="2" customWidth="1"/>
    <col min="11" max="11" width="9.08984375" style="2" customWidth="1"/>
    <col min="12" max="12" width="9.36328125" style="2" customWidth="1"/>
    <col min="13" max="13" width="9.81640625" style="2" customWidth="1"/>
    <col min="14" max="14" width="9.26953125" style="2" customWidth="1"/>
    <col min="15" max="15" width="8.6328125" style="3" customWidth="1"/>
    <col min="16" max="16" width="9" style="4"/>
    <col min="17" max="17" width="9" style="5"/>
    <col min="18" max="25" width="9" style="6"/>
    <col min="26" max="16384" width="9" style="1"/>
  </cols>
  <sheetData>
    <row r="1" spans="1:15" ht="77.25" customHeight="1" x14ac:dyDescent="0.25">
      <c r="A1" s="123" t="s">
        <v>148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5" ht="18" customHeight="1" x14ac:dyDescent="0.25">
      <c r="A2" s="25" t="s">
        <v>0</v>
      </c>
      <c r="B2" s="136"/>
      <c r="C2" s="137"/>
      <c r="D2" s="137"/>
      <c r="E2" s="137"/>
      <c r="F2" s="138"/>
      <c r="G2" s="126" t="s">
        <v>1</v>
      </c>
      <c r="H2" s="127"/>
      <c r="I2" s="128"/>
      <c r="J2" s="151"/>
      <c r="K2" s="151"/>
      <c r="L2" s="151"/>
      <c r="M2" s="151"/>
      <c r="N2" s="151"/>
      <c r="O2" s="151"/>
    </row>
    <row r="3" spans="1:15" ht="18" customHeight="1" x14ac:dyDescent="0.25">
      <c r="A3" s="25" t="s">
        <v>2</v>
      </c>
      <c r="B3" s="133"/>
      <c r="C3" s="134"/>
      <c r="D3" s="134"/>
      <c r="E3" s="134"/>
      <c r="F3" s="135"/>
      <c r="G3" s="126" t="s">
        <v>3</v>
      </c>
      <c r="H3" s="127"/>
      <c r="I3" s="128"/>
      <c r="J3" s="151"/>
      <c r="K3" s="151"/>
      <c r="L3" s="151"/>
      <c r="M3" s="151"/>
      <c r="N3" s="151"/>
      <c r="O3" s="151"/>
    </row>
    <row r="4" spans="1:15" ht="18" customHeight="1" x14ac:dyDescent="0.25">
      <c r="A4" s="25" t="s">
        <v>4</v>
      </c>
      <c r="B4" s="136"/>
      <c r="C4" s="137"/>
      <c r="D4" s="137"/>
      <c r="E4" s="137"/>
      <c r="F4" s="138"/>
      <c r="G4" s="126" t="s">
        <v>5</v>
      </c>
      <c r="H4" s="127"/>
      <c r="I4" s="128"/>
      <c r="J4" s="151"/>
      <c r="K4" s="151"/>
      <c r="L4" s="151"/>
      <c r="M4" s="151"/>
      <c r="N4" s="151"/>
      <c r="O4" s="151"/>
    </row>
    <row r="5" spans="1:15" ht="24" customHeight="1" x14ac:dyDescent="0.25">
      <c r="A5" s="26" t="s">
        <v>6</v>
      </c>
      <c r="B5" s="139"/>
      <c r="C5" s="140"/>
      <c r="D5" s="140"/>
      <c r="E5" s="140"/>
      <c r="F5" s="141"/>
      <c r="G5" s="126" t="s">
        <v>6</v>
      </c>
      <c r="H5" s="127"/>
      <c r="I5" s="128"/>
      <c r="J5" s="151"/>
      <c r="K5" s="151"/>
      <c r="L5" s="151"/>
      <c r="M5" s="151"/>
      <c r="N5" s="151"/>
      <c r="O5" s="151"/>
    </row>
    <row r="6" spans="1:15" ht="56" x14ac:dyDescent="0.25">
      <c r="A6" s="94" t="s">
        <v>7</v>
      </c>
      <c r="B6" s="35" t="s">
        <v>8</v>
      </c>
      <c r="C6" s="35" t="s">
        <v>9</v>
      </c>
      <c r="D6" s="35" t="s">
        <v>10</v>
      </c>
      <c r="E6" s="35" t="s">
        <v>11</v>
      </c>
      <c r="F6" s="95" t="s">
        <v>12</v>
      </c>
      <c r="G6" s="95" t="s">
        <v>127</v>
      </c>
      <c r="H6" s="95" t="s">
        <v>39</v>
      </c>
      <c r="I6" s="96" t="s">
        <v>133</v>
      </c>
      <c r="J6" s="33" t="s">
        <v>130</v>
      </c>
      <c r="K6" s="33" t="s">
        <v>14</v>
      </c>
      <c r="L6" s="34" t="s">
        <v>15</v>
      </c>
      <c r="M6" s="95" t="s">
        <v>131</v>
      </c>
      <c r="N6" s="95" t="s">
        <v>132</v>
      </c>
      <c r="O6" s="97" t="s">
        <v>16</v>
      </c>
    </row>
    <row r="7" spans="1:15" ht="50.25" customHeight="1" x14ac:dyDescent="0.25">
      <c r="A7" s="11" t="s">
        <v>73</v>
      </c>
      <c r="B7" s="12">
        <v>22227200</v>
      </c>
      <c r="C7" s="89" t="s">
        <v>112</v>
      </c>
      <c r="D7" s="12"/>
      <c r="E7" s="12" t="s">
        <v>74</v>
      </c>
      <c r="F7" s="13">
        <v>72</v>
      </c>
      <c r="G7" s="13">
        <v>6.8</v>
      </c>
      <c r="H7" s="13">
        <v>10</v>
      </c>
      <c r="I7" s="17">
        <f>G7*F7</f>
        <v>489.59999999999997</v>
      </c>
      <c r="J7" s="9">
        <v>0</v>
      </c>
      <c r="K7" s="9">
        <f>J7/F7</f>
        <v>0</v>
      </c>
      <c r="L7" s="10">
        <f>J7*G7</f>
        <v>0</v>
      </c>
      <c r="M7" s="8">
        <v>0</v>
      </c>
      <c r="N7" s="18">
        <f>J7+M7</f>
        <v>0</v>
      </c>
      <c r="O7" s="14"/>
    </row>
    <row r="8" spans="1:15" ht="50.25" customHeight="1" x14ac:dyDescent="0.25">
      <c r="A8" s="11" t="s">
        <v>75</v>
      </c>
      <c r="B8" s="12">
        <v>22227400</v>
      </c>
      <c r="C8" s="50" t="s">
        <v>113</v>
      </c>
      <c r="D8" s="7"/>
      <c r="E8" s="12" t="s">
        <v>74</v>
      </c>
      <c r="F8" s="13">
        <v>72</v>
      </c>
      <c r="G8" s="13">
        <v>6.8</v>
      </c>
      <c r="H8" s="13">
        <v>10</v>
      </c>
      <c r="I8" s="17">
        <f t="shared" ref="I8:I20" si="0">F8*G8</f>
        <v>489.59999999999997</v>
      </c>
      <c r="J8" s="9">
        <v>0</v>
      </c>
      <c r="K8" s="9">
        <f t="shared" ref="K8:K20" si="1">J8/F8</f>
        <v>0</v>
      </c>
      <c r="L8" s="10">
        <f t="shared" ref="L8:L20" si="2">J8*G8</f>
        <v>0</v>
      </c>
      <c r="M8" s="8">
        <v>0</v>
      </c>
      <c r="N8" s="18">
        <f t="shared" ref="N8:N20" si="3">J8+M8</f>
        <v>0</v>
      </c>
      <c r="O8" s="14"/>
    </row>
    <row r="9" spans="1:15" ht="50.25" customHeight="1" x14ac:dyDescent="0.25">
      <c r="A9" s="11" t="s">
        <v>76</v>
      </c>
      <c r="B9" s="12">
        <v>22220100</v>
      </c>
      <c r="C9" s="50" t="s">
        <v>114</v>
      </c>
      <c r="D9" s="7"/>
      <c r="E9" s="12" t="s">
        <v>40</v>
      </c>
      <c r="F9" s="13">
        <v>30</v>
      </c>
      <c r="G9" s="13">
        <v>12</v>
      </c>
      <c r="H9" s="13">
        <v>20</v>
      </c>
      <c r="I9" s="17">
        <f t="shared" si="0"/>
        <v>360</v>
      </c>
      <c r="J9" s="9">
        <v>0</v>
      </c>
      <c r="K9" s="9">
        <f t="shared" si="1"/>
        <v>0</v>
      </c>
      <c r="L9" s="10">
        <f t="shared" si="2"/>
        <v>0</v>
      </c>
      <c r="M9" s="8">
        <v>0</v>
      </c>
      <c r="N9" s="18">
        <f t="shared" si="3"/>
        <v>0</v>
      </c>
      <c r="O9" s="14"/>
    </row>
    <row r="10" spans="1:15" ht="50.25" customHeight="1" x14ac:dyDescent="0.25">
      <c r="A10" s="11" t="s">
        <v>77</v>
      </c>
      <c r="B10" s="12">
        <v>22220300</v>
      </c>
      <c r="C10" s="50" t="s">
        <v>115</v>
      </c>
      <c r="D10" s="7"/>
      <c r="E10" s="12" t="s">
        <v>40</v>
      </c>
      <c r="F10" s="13">
        <v>30</v>
      </c>
      <c r="G10" s="13">
        <v>12</v>
      </c>
      <c r="H10" s="13">
        <v>20</v>
      </c>
      <c r="I10" s="17">
        <f t="shared" si="0"/>
        <v>360</v>
      </c>
      <c r="J10" s="9">
        <v>0</v>
      </c>
      <c r="K10" s="9">
        <f t="shared" si="1"/>
        <v>0</v>
      </c>
      <c r="L10" s="10">
        <f t="shared" si="2"/>
        <v>0</v>
      </c>
      <c r="M10" s="8">
        <v>0</v>
      </c>
      <c r="N10" s="18">
        <f t="shared" si="3"/>
        <v>0</v>
      </c>
      <c r="O10" s="14"/>
    </row>
    <row r="11" spans="1:15" ht="50.25" customHeight="1" x14ac:dyDescent="0.25">
      <c r="A11" s="11" t="s">
        <v>78</v>
      </c>
      <c r="B11" s="12">
        <v>22221200</v>
      </c>
      <c r="C11" s="50" t="s">
        <v>116</v>
      </c>
      <c r="D11" s="7"/>
      <c r="E11" s="12" t="s">
        <v>40</v>
      </c>
      <c r="F11" s="13">
        <v>30</v>
      </c>
      <c r="G11" s="13">
        <v>12</v>
      </c>
      <c r="H11" s="13">
        <v>20</v>
      </c>
      <c r="I11" s="17">
        <f t="shared" si="0"/>
        <v>360</v>
      </c>
      <c r="J11" s="9">
        <v>0</v>
      </c>
      <c r="K11" s="9">
        <f t="shared" si="1"/>
        <v>0</v>
      </c>
      <c r="L11" s="10">
        <f t="shared" si="2"/>
        <v>0</v>
      </c>
      <c r="M11" s="8">
        <v>0</v>
      </c>
      <c r="N11" s="18">
        <f t="shared" si="3"/>
        <v>0</v>
      </c>
      <c r="O11" s="14"/>
    </row>
    <row r="12" spans="1:15" ht="50.25" customHeight="1" x14ac:dyDescent="0.25">
      <c r="A12" s="11" t="s">
        <v>79</v>
      </c>
      <c r="B12" s="12">
        <v>22221400</v>
      </c>
      <c r="C12" s="50" t="s">
        <v>117</v>
      </c>
      <c r="D12" s="7"/>
      <c r="E12" s="12" t="s">
        <v>40</v>
      </c>
      <c r="F12" s="13">
        <v>30</v>
      </c>
      <c r="G12" s="13">
        <v>12</v>
      </c>
      <c r="H12" s="13">
        <v>20</v>
      </c>
      <c r="I12" s="17">
        <f t="shared" si="0"/>
        <v>360</v>
      </c>
      <c r="J12" s="9">
        <v>0</v>
      </c>
      <c r="K12" s="9">
        <f t="shared" si="1"/>
        <v>0</v>
      </c>
      <c r="L12" s="10">
        <f t="shared" si="2"/>
        <v>0</v>
      </c>
      <c r="M12" s="8">
        <v>0</v>
      </c>
      <c r="N12" s="18">
        <f t="shared" si="3"/>
        <v>0</v>
      </c>
      <c r="O12" s="14"/>
    </row>
    <row r="13" spans="1:15" ht="50.25" customHeight="1" x14ac:dyDescent="0.25">
      <c r="A13" s="11" t="s">
        <v>80</v>
      </c>
      <c r="B13" s="12">
        <v>22226500</v>
      </c>
      <c r="C13" s="50" t="s">
        <v>118</v>
      </c>
      <c r="D13" s="7"/>
      <c r="E13" s="12" t="s">
        <v>40</v>
      </c>
      <c r="F13" s="13">
        <v>30</v>
      </c>
      <c r="G13" s="13">
        <v>12</v>
      </c>
      <c r="H13" s="13">
        <v>20</v>
      </c>
      <c r="I13" s="17">
        <f t="shared" si="0"/>
        <v>360</v>
      </c>
      <c r="J13" s="9">
        <v>0</v>
      </c>
      <c r="K13" s="9">
        <f t="shared" si="1"/>
        <v>0</v>
      </c>
      <c r="L13" s="10">
        <f t="shared" si="2"/>
        <v>0</v>
      </c>
      <c r="M13" s="8">
        <v>0</v>
      </c>
      <c r="N13" s="18">
        <f t="shared" si="3"/>
        <v>0</v>
      </c>
      <c r="O13" s="14"/>
    </row>
    <row r="14" spans="1:15" ht="50.25" customHeight="1" x14ac:dyDescent="0.25">
      <c r="A14" s="11" t="s">
        <v>81</v>
      </c>
      <c r="B14" s="12">
        <v>22227500</v>
      </c>
      <c r="C14" s="50" t="s">
        <v>119</v>
      </c>
      <c r="D14" s="7"/>
      <c r="E14" s="12" t="s">
        <v>40</v>
      </c>
      <c r="F14" s="13">
        <v>30</v>
      </c>
      <c r="G14" s="13">
        <v>12</v>
      </c>
      <c r="H14" s="13">
        <v>20</v>
      </c>
      <c r="I14" s="17">
        <f t="shared" si="0"/>
        <v>360</v>
      </c>
      <c r="J14" s="9">
        <v>0</v>
      </c>
      <c r="K14" s="9">
        <f t="shared" si="1"/>
        <v>0</v>
      </c>
      <c r="L14" s="10">
        <f t="shared" si="2"/>
        <v>0</v>
      </c>
      <c r="M14" s="8">
        <v>0</v>
      </c>
      <c r="N14" s="18">
        <f t="shared" si="3"/>
        <v>0</v>
      </c>
      <c r="O14" s="14"/>
    </row>
    <row r="15" spans="1:15" ht="50.25" customHeight="1" x14ac:dyDescent="0.25">
      <c r="A15" s="11" t="s">
        <v>82</v>
      </c>
      <c r="B15" s="12">
        <v>22228500</v>
      </c>
      <c r="C15" s="50" t="s">
        <v>120</v>
      </c>
      <c r="D15" s="7"/>
      <c r="E15" s="12" t="s">
        <v>40</v>
      </c>
      <c r="F15" s="13">
        <v>30</v>
      </c>
      <c r="G15" s="13">
        <v>12</v>
      </c>
      <c r="H15" s="13">
        <v>20</v>
      </c>
      <c r="I15" s="17">
        <f t="shared" si="0"/>
        <v>360</v>
      </c>
      <c r="J15" s="9">
        <v>0</v>
      </c>
      <c r="K15" s="9">
        <f t="shared" si="1"/>
        <v>0</v>
      </c>
      <c r="L15" s="10">
        <f t="shared" si="2"/>
        <v>0</v>
      </c>
      <c r="M15" s="8">
        <v>0</v>
      </c>
      <c r="N15" s="18">
        <f t="shared" si="3"/>
        <v>0</v>
      </c>
      <c r="O15" s="14"/>
    </row>
    <row r="16" spans="1:15" ht="50.25" customHeight="1" x14ac:dyDescent="0.25">
      <c r="A16" s="11" t="s">
        <v>83</v>
      </c>
      <c r="B16" s="12">
        <v>22229600</v>
      </c>
      <c r="C16" s="50" t="s">
        <v>121</v>
      </c>
      <c r="D16" s="7"/>
      <c r="E16" s="12" t="s">
        <v>40</v>
      </c>
      <c r="F16" s="13">
        <v>30</v>
      </c>
      <c r="G16" s="13">
        <v>12</v>
      </c>
      <c r="H16" s="13">
        <v>20</v>
      </c>
      <c r="I16" s="17">
        <f t="shared" si="0"/>
        <v>360</v>
      </c>
      <c r="J16" s="9">
        <v>0</v>
      </c>
      <c r="K16" s="9">
        <f t="shared" si="1"/>
        <v>0</v>
      </c>
      <c r="L16" s="10">
        <f t="shared" si="2"/>
        <v>0</v>
      </c>
      <c r="M16" s="8">
        <v>0</v>
      </c>
      <c r="N16" s="18">
        <f t="shared" si="3"/>
        <v>0</v>
      </c>
      <c r="O16" s="14"/>
    </row>
    <row r="17" spans="1:15" ht="50.25" customHeight="1" x14ac:dyDescent="0.25">
      <c r="A17" s="11" t="s">
        <v>84</v>
      </c>
      <c r="B17" s="12">
        <v>32220100</v>
      </c>
      <c r="C17" s="50" t="s">
        <v>122</v>
      </c>
      <c r="D17" s="7"/>
      <c r="E17" s="12" t="s">
        <v>40</v>
      </c>
      <c r="F17" s="13">
        <v>30</v>
      </c>
      <c r="G17" s="13">
        <v>12</v>
      </c>
      <c r="H17" s="13">
        <v>20</v>
      </c>
      <c r="I17" s="17">
        <f t="shared" si="0"/>
        <v>360</v>
      </c>
      <c r="J17" s="9">
        <v>0</v>
      </c>
      <c r="K17" s="9">
        <f t="shared" si="1"/>
        <v>0</v>
      </c>
      <c r="L17" s="10">
        <f t="shared" si="2"/>
        <v>0</v>
      </c>
      <c r="M17" s="8">
        <v>0</v>
      </c>
      <c r="N17" s="18">
        <f t="shared" si="3"/>
        <v>0</v>
      </c>
      <c r="O17" s="14"/>
    </row>
    <row r="18" spans="1:15" ht="50.25" customHeight="1" x14ac:dyDescent="0.25">
      <c r="A18" s="11" t="s">
        <v>85</v>
      </c>
      <c r="B18" s="12">
        <v>32220200</v>
      </c>
      <c r="C18" s="50" t="s">
        <v>123</v>
      </c>
      <c r="D18" s="7"/>
      <c r="E18" s="12" t="s">
        <v>40</v>
      </c>
      <c r="F18" s="13">
        <v>30</v>
      </c>
      <c r="G18" s="13">
        <v>12</v>
      </c>
      <c r="H18" s="13">
        <v>20</v>
      </c>
      <c r="I18" s="17">
        <f t="shared" si="0"/>
        <v>360</v>
      </c>
      <c r="J18" s="9">
        <v>0</v>
      </c>
      <c r="K18" s="9">
        <f t="shared" si="1"/>
        <v>0</v>
      </c>
      <c r="L18" s="10">
        <f t="shared" si="2"/>
        <v>0</v>
      </c>
      <c r="M18" s="8">
        <v>0</v>
      </c>
      <c r="N18" s="18">
        <f t="shared" si="3"/>
        <v>0</v>
      </c>
      <c r="O18" s="14"/>
    </row>
    <row r="19" spans="1:15" ht="50.25" customHeight="1" x14ac:dyDescent="0.25">
      <c r="A19" s="11" t="s">
        <v>86</v>
      </c>
      <c r="B19" s="12">
        <v>32220300</v>
      </c>
      <c r="C19" s="50" t="s">
        <v>124</v>
      </c>
      <c r="D19" s="7"/>
      <c r="E19" s="12" t="s">
        <v>40</v>
      </c>
      <c r="F19" s="13">
        <v>30</v>
      </c>
      <c r="G19" s="13">
        <v>12</v>
      </c>
      <c r="H19" s="13">
        <v>20</v>
      </c>
      <c r="I19" s="17">
        <f t="shared" si="0"/>
        <v>360</v>
      </c>
      <c r="J19" s="9">
        <v>0</v>
      </c>
      <c r="K19" s="9">
        <f t="shared" si="1"/>
        <v>0</v>
      </c>
      <c r="L19" s="10">
        <f t="shared" si="2"/>
        <v>0</v>
      </c>
      <c r="M19" s="8">
        <v>0</v>
      </c>
      <c r="N19" s="18">
        <f t="shared" si="3"/>
        <v>0</v>
      </c>
      <c r="O19" s="14"/>
    </row>
    <row r="20" spans="1:15" ht="50.25" customHeight="1" x14ac:dyDescent="0.25">
      <c r="A20" s="11" t="s">
        <v>87</v>
      </c>
      <c r="B20" s="12">
        <v>32220400</v>
      </c>
      <c r="C20" s="50" t="s">
        <v>125</v>
      </c>
      <c r="D20" s="7"/>
      <c r="E20" s="12" t="s">
        <v>40</v>
      </c>
      <c r="F20" s="13">
        <v>30</v>
      </c>
      <c r="G20" s="13">
        <v>12</v>
      </c>
      <c r="H20" s="13">
        <v>20</v>
      </c>
      <c r="I20" s="17">
        <f t="shared" si="0"/>
        <v>360</v>
      </c>
      <c r="J20" s="9">
        <v>0</v>
      </c>
      <c r="K20" s="9">
        <f t="shared" si="1"/>
        <v>0</v>
      </c>
      <c r="L20" s="10">
        <f t="shared" si="2"/>
        <v>0</v>
      </c>
      <c r="M20" s="8">
        <v>0</v>
      </c>
      <c r="N20" s="18">
        <f t="shared" si="3"/>
        <v>0</v>
      </c>
      <c r="O20" s="14"/>
    </row>
    <row r="21" spans="1:15" ht="30" customHeight="1" x14ac:dyDescent="0.25">
      <c r="A21" s="148" t="s">
        <v>88</v>
      </c>
      <c r="B21" s="149"/>
      <c r="C21" s="150"/>
      <c r="D21" s="90"/>
      <c r="E21" s="90"/>
      <c r="F21" s="91"/>
      <c r="G21" s="91"/>
      <c r="H21" s="91"/>
      <c r="I21" s="92"/>
      <c r="J21" s="92">
        <f>SUM(J7:J20)</f>
        <v>0</v>
      </c>
      <c r="K21" s="92">
        <f>SUM(K7:K20)</f>
        <v>0</v>
      </c>
      <c r="L21" s="92">
        <f>SUM(L7:L20)</f>
        <v>0</v>
      </c>
      <c r="M21" s="92">
        <f>SUM(M7:M20)</f>
        <v>0</v>
      </c>
      <c r="N21" s="92">
        <f>SUM(N7:N20)</f>
        <v>0</v>
      </c>
      <c r="O21" s="93"/>
    </row>
    <row r="22" spans="1:15" ht="30" customHeight="1" x14ac:dyDescent="0.25">
      <c r="A22" s="145" t="s">
        <v>72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7"/>
    </row>
    <row r="23" spans="1:15" ht="85.5" customHeight="1" x14ac:dyDescent="0.25">
      <c r="A23" s="142" t="s">
        <v>89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</row>
    <row r="24" spans="1:15" ht="20.25" customHeight="1" x14ac:dyDescent="0.25">
      <c r="B24" s="15"/>
      <c r="C24" s="15"/>
      <c r="D24" s="15"/>
      <c r="E24" s="15"/>
      <c r="F24" s="6"/>
      <c r="G24" s="6"/>
      <c r="H24" s="6"/>
      <c r="I24" s="15"/>
      <c r="J24" s="15"/>
      <c r="K24" s="15"/>
      <c r="L24" s="15"/>
      <c r="M24" s="15"/>
      <c r="N24" s="15"/>
      <c r="O24" s="16"/>
    </row>
    <row r="25" spans="1:15" ht="20.25" customHeight="1" x14ac:dyDescent="0.25">
      <c r="B25" s="15"/>
      <c r="C25" s="15"/>
      <c r="D25" s="15"/>
      <c r="E25" s="15"/>
      <c r="F25" s="6"/>
      <c r="G25" s="6"/>
      <c r="H25" s="6"/>
      <c r="I25" s="15"/>
      <c r="J25" s="15"/>
      <c r="K25" s="15"/>
      <c r="L25" s="15"/>
      <c r="M25" s="15"/>
      <c r="N25" s="15"/>
      <c r="O25" s="16"/>
    </row>
    <row r="26" spans="1:15" ht="20.25" customHeight="1" x14ac:dyDescent="0.25">
      <c r="B26" s="15"/>
      <c r="C26" s="15"/>
      <c r="D26" s="15"/>
      <c r="E26" s="15"/>
      <c r="F26" s="6"/>
      <c r="G26" s="6"/>
      <c r="H26" s="6"/>
      <c r="I26" s="15"/>
      <c r="J26" s="15"/>
      <c r="K26" s="15"/>
      <c r="L26" s="15"/>
      <c r="M26" s="15"/>
      <c r="N26" s="15"/>
      <c r="O26" s="16"/>
    </row>
    <row r="27" spans="1:15" ht="20.25" customHeight="1" x14ac:dyDescent="0.25">
      <c r="B27" s="15"/>
      <c r="C27" s="15"/>
      <c r="D27" s="15"/>
      <c r="E27" s="15"/>
      <c r="F27" s="6"/>
      <c r="G27" s="6"/>
      <c r="H27" s="6"/>
      <c r="I27" s="15"/>
      <c r="J27" s="15"/>
      <c r="K27" s="15"/>
      <c r="L27" s="15"/>
      <c r="M27" s="15"/>
      <c r="N27" s="15"/>
      <c r="O27" s="16"/>
    </row>
    <row r="28" spans="1:15" ht="20.25" customHeight="1" x14ac:dyDescent="0.25">
      <c r="B28" s="15"/>
      <c r="C28" s="15"/>
      <c r="D28" s="15"/>
      <c r="E28" s="15"/>
      <c r="F28" s="6"/>
      <c r="G28" s="6"/>
      <c r="H28" s="6"/>
      <c r="I28" s="15"/>
      <c r="J28" s="15"/>
      <c r="K28" s="15"/>
      <c r="L28" s="15"/>
      <c r="M28" s="15"/>
      <c r="N28" s="15"/>
      <c r="O28" s="16"/>
    </row>
    <row r="29" spans="1:15" ht="20.25" customHeight="1" x14ac:dyDescent="0.25">
      <c r="B29" s="15"/>
      <c r="C29" s="15"/>
      <c r="D29" s="15"/>
      <c r="E29" s="15"/>
      <c r="F29" s="6"/>
      <c r="G29" s="6"/>
      <c r="H29" s="6"/>
      <c r="I29" s="15"/>
      <c r="J29" s="15"/>
      <c r="K29" s="15"/>
      <c r="L29" s="15"/>
      <c r="M29" s="15"/>
      <c r="N29" s="15"/>
      <c r="O29" s="16"/>
    </row>
    <row r="30" spans="1:15" ht="20.25" customHeight="1" x14ac:dyDescent="0.25">
      <c r="B30" s="15"/>
      <c r="C30" s="15"/>
      <c r="D30" s="15"/>
      <c r="E30" s="15"/>
      <c r="F30" s="6"/>
      <c r="G30" s="6"/>
      <c r="H30" s="6"/>
      <c r="I30" s="15"/>
      <c r="J30" s="15"/>
      <c r="K30" s="15"/>
      <c r="L30" s="15"/>
      <c r="M30" s="15"/>
      <c r="N30" s="15"/>
      <c r="O30" s="16"/>
    </row>
    <row r="31" spans="1:15" ht="20.25" customHeight="1" x14ac:dyDescent="0.25">
      <c r="B31" s="15"/>
      <c r="C31" s="15"/>
      <c r="D31" s="15"/>
      <c r="E31" s="15"/>
      <c r="F31" s="6"/>
      <c r="G31" s="6"/>
      <c r="H31" s="6"/>
      <c r="I31" s="15"/>
      <c r="J31" s="15"/>
      <c r="K31" s="15"/>
      <c r="L31" s="15"/>
      <c r="M31" s="15"/>
      <c r="N31" s="15"/>
      <c r="O31" s="16"/>
    </row>
    <row r="32" spans="1:15" ht="20.25" customHeight="1" x14ac:dyDescent="0.25">
      <c r="B32" s="15"/>
      <c r="C32" s="15"/>
      <c r="D32" s="15"/>
      <c r="E32" s="15"/>
      <c r="F32" s="6"/>
      <c r="G32" s="6"/>
      <c r="H32" s="6"/>
      <c r="I32" s="15"/>
      <c r="J32" s="15"/>
      <c r="K32" s="15"/>
      <c r="L32" s="15"/>
      <c r="M32" s="15"/>
      <c r="N32" s="15"/>
      <c r="O32" s="16"/>
    </row>
    <row r="33" spans="2:15" ht="20.25" customHeight="1" x14ac:dyDescent="0.25">
      <c r="B33" s="15"/>
      <c r="C33" s="15"/>
      <c r="D33" s="15"/>
      <c r="E33" s="15"/>
      <c r="F33" s="6"/>
      <c r="G33" s="6"/>
      <c r="H33" s="6"/>
      <c r="I33" s="15"/>
      <c r="J33" s="15"/>
      <c r="K33" s="15"/>
      <c r="L33" s="15"/>
      <c r="M33" s="15"/>
      <c r="N33" s="15"/>
      <c r="O33" s="16"/>
    </row>
    <row r="34" spans="2:15" ht="20.25" customHeight="1" x14ac:dyDescent="0.25">
      <c r="B34" s="15"/>
      <c r="C34" s="15"/>
      <c r="D34" s="15"/>
      <c r="E34" s="15"/>
      <c r="F34" s="6"/>
      <c r="G34" s="6"/>
      <c r="H34" s="6"/>
      <c r="I34" s="15"/>
      <c r="J34" s="15"/>
      <c r="K34" s="15"/>
      <c r="L34" s="15"/>
      <c r="M34" s="15"/>
      <c r="N34" s="15"/>
      <c r="O34" s="16"/>
    </row>
    <row r="35" spans="2:15" ht="20.25" customHeight="1" x14ac:dyDescent="0.25">
      <c r="B35" s="15"/>
      <c r="C35" s="15"/>
      <c r="D35" s="15"/>
      <c r="E35" s="15"/>
      <c r="F35" s="6"/>
      <c r="G35" s="6"/>
      <c r="H35" s="6"/>
      <c r="I35" s="15"/>
      <c r="J35" s="15"/>
      <c r="K35" s="15"/>
      <c r="L35" s="15"/>
      <c r="M35" s="15"/>
      <c r="N35" s="15"/>
      <c r="O35" s="16"/>
    </row>
    <row r="36" spans="2:15" x14ac:dyDescent="0.25">
      <c r="B36" s="15"/>
      <c r="C36" s="15"/>
      <c r="D36" s="15"/>
      <c r="E36" s="15"/>
      <c r="F36" s="6"/>
      <c r="G36" s="6"/>
      <c r="H36" s="6"/>
      <c r="I36" s="15"/>
      <c r="J36" s="15"/>
      <c r="K36" s="15"/>
      <c r="L36" s="15"/>
      <c r="M36" s="15"/>
      <c r="N36" s="15"/>
      <c r="O36" s="16"/>
    </row>
    <row r="37" spans="2:15" x14ac:dyDescent="0.25">
      <c r="B37" s="15"/>
      <c r="C37" s="15"/>
      <c r="D37" s="15"/>
      <c r="E37" s="15"/>
      <c r="F37" s="6"/>
      <c r="G37" s="6"/>
      <c r="H37" s="6"/>
      <c r="I37" s="15"/>
      <c r="J37" s="15"/>
      <c r="K37" s="15"/>
      <c r="L37" s="15"/>
      <c r="M37" s="15"/>
      <c r="N37" s="15"/>
      <c r="O37" s="16"/>
    </row>
    <row r="38" spans="2:15" x14ac:dyDescent="0.25">
      <c r="B38" s="15"/>
      <c r="C38" s="15"/>
      <c r="D38" s="15"/>
      <c r="E38" s="15"/>
      <c r="F38" s="6"/>
      <c r="G38" s="6"/>
      <c r="H38" s="6"/>
      <c r="I38" s="15"/>
      <c r="J38" s="15"/>
      <c r="K38" s="15"/>
      <c r="L38" s="15"/>
      <c r="M38" s="15"/>
      <c r="N38" s="15"/>
      <c r="O38" s="16"/>
    </row>
    <row r="39" spans="2:15" x14ac:dyDescent="0.25">
      <c r="B39" s="15"/>
      <c r="C39" s="15"/>
      <c r="D39" s="15"/>
      <c r="E39" s="15"/>
      <c r="F39" s="6"/>
      <c r="G39" s="6"/>
      <c r="H39" s="6"/>
      <c r="I39" s="15"/>
      <c r="J39" s="15"/>
      <c r="K39" s="15"/>
      <c r="L39" s="15"/>
      <c r="M39" s="15"/>
      <c r="N39" s="15"/>
      <c r="O39" s="16"/>
    </row>
    <row r="40" spans="2:15" x14ac:dyDescent="0.25">
      <c r="B40" s="15"/>
      <c r="C40" s="15"/>
      <c r="D40" s="15"/>
      <c r="E40" s="15"/>
      <c r="F40" s="6"/>
      <c r="G40" s="6"/>
      <c r="H40" s="6"/>
      <c r="I40" s="15"/>
      <c r="J40" s="15"/>
      <c r="K40" s="15"/>
      <c r="L40" s="15"/>
      <c r="M40" s="15"/>
      <c r="N40" s="15"/>
      <c r="O40" s="16"/>
    </row>
    <row r="41" spans="2:15" x14ac:dyDescent="0.25">
      <c r="B41" s="15"/>
      <c r="C41" s="15"/>
      <c r="D41" s="15"/>
      <c r="E41" s="15"/>
      <c r="F41" s="6"/>
      <c r="G41" s="6"/>
      <c r="H41" s="6"/>
      <c r="I41" s="15"/>
      <c r="J41" s="15"/>
      <c r="K41" s="15"/>
      <c r="L41" s="15"/>
      <c r="M41" s="15"/>
      <c r="N41" s="15"/>
      <c r="O41" s="16"/>
    </row>
    <row r="42" spans="2:15" x14ac:dyDescent="0.25">
      <c r="B42" s="15"/>
      <c r="C42" s="15"/>
      <c r="D42" s="15"/>
      <c r="E42" s="15"/>
      <c r="F42" s="6"/>
      <c r="G42" s="6"/>
      <c r="H42" s="6"/>
      <c r="I42" s="15"/>
      <c r="J42" s="15"/>
      <c r="K42" s="15"/>
      <c r="L42" s="15"/>
      <c r="M42" s="15"/>
      <c r="N42" s="15"/>
      <c r="O42" s="16"/>
    </row>
    <row r="43" spans="2:15" x14ac:dyDescent="0.25">
      <c r="B43" s="15"/>
      <c r="C43" s="15"/>
      <c r="D43" s="15"/>
      <c r="E43" s="15"/>
      <c r="F43" s="6"/>
      <c r="G43" s="6"/>
      <c r="H43" s="6"/>
      <c r="I43" s="15"/>
      <c r="J43" s="15"/>
      <c r="K43" s="15"/>
      <c r="L43" s="15"/>
      <c r="M43" s="15"/>
      <c r="N43" s="15"/>
      <c r="O43" s="16"/>
    </row>
    <row r="44" spans="2:15" x14ac:dyDescent="0.25">
      <c r="B44" s="15"/>
      <c r="C44" s="15"/>
      <c r="D44" s="15"/>
      <c r="E44" s="15"/>
      <c r="F44" s="6"/>
      <c r="G44" s="6"/>
      <c r="H44" s="6"/>
      <c r="I44" s="15"/>
      <c r="J44" s="15"/>
      <c r="K44" s="15"/>
      <c r="L44" s="15"/>
      <c r="M44" s="15"/>
      <c r="N44" s="15"/>
      <c r="O44" s="16"/>
    </row>
    <row r="45" spans="2:15" x14ac:dyDescent="0.25">
      <c r="B45" s="15"/>
      <c r="C45" s="15"/>
      <c r="D45" s="15"/>
      <c r="E45" s="15"/>
      <c r="F45" s="6"/>
      <c r="G45" s="6"/>
      <c r="H45" s="6"/>
      <c r="I45" s="15"/>
      <c r="J45" s="15"/>
      <c r="K45" s="15"/>
      <c r="L45" s="15"/>
      <c r="M45" s="15"/>
      <c r="N45" s="15"/>
      <c r="O45" s="16"/>
    </row>
    <row r="46" spans="2:15" x14ac:dyDescent="0.25">
      <c r="B46" s="15"/>
      <c r="C46" s="15"/>
      <c r="D46" s="15"/>
      <c r="E46" s="15"/>
      <c r="F46" s="6"/>
      <c r="G46" s="6"/>
      <c r="H46" s="6"/>
      <c r="I46" s="15"/>
      <c r="J46" s="15"/>
      <c r="K46" s="15"/>
      <c r="L46" s="15"/>
      <c r="M46" s="15"/>
      <c r="N46" s="15"/>
      <c r="O46" s="16"/>
    </row>
    <row r="47" spans="2:15" x14ac:dyDescent="0.25">
      <c r="B47" s="15"/>
      <c r="C47" s="15"/>
      <c r="D47" s="15"/>
      <c r="E47" s="15"/>
      <c r="F47" s="6"/>
      <c r="G47" s="6"/>
      <c r="H47" s="6"/>
      <c r="I47" s="15"/>
      <c r="J47" s="15"/>
      <c r="K47" s="15"/>
      <c r="L47" s="15"/>
      <c r="M47" s="15"/>
      <c r="N47" s="15"/>
      <c r="O47" s="16"/>
    </row>
    <row r="48" spans="2:15" x14ac:dyDescent="0.25">
      <c r="B48" s="15"/>
      <c r="C48" s="15"/>
      <c r="D48" s="15"/>
      <c r="E48" s="15"/>
      <c r="F48" s="6"/>
      <c r="G48" s="6"/>
      <c r="H48" s="6"/>
      <c r="I48" s="15"/>
      <c r="J48" s="15"/>
      <c r="K48" s="15"/>
      <c r="L48" s="15"/>
      <c r="M48" s="15"/>
      <c r="N48" s="15"/>
      <c r="O48" s="16"/>
    </row>
    <row r="49" spans="2:15" x14ac:dyDescent="0.25">
      <c r="B49" s="15"/>
      <c r="C49" s="15"/>
      <c r="D49" s="15"/>
      <c r="E49" s="15"/>
      <c r="F49" s="6"/>
      <c r="G49" s="6"/>
      <c r="H49" s="6"/>
      <c r="I49" s="15"/>
      <c r="J49" s="15"/>
      <c r="K49" s="15"/>
      <c r="L49" s="15"/>
      <c r="M49" s="15"/>
      <c r="N49" s="15"/>
      <c r="O49" s="16"/>
    </row>
    <row r="50" spans="2:15" x14ac:dyDescent="0.25">
      <c r="B50" s="15"/>
      <c r="C50" s="15"/>
      <c r="D50" s="15"/>
      <c r="E50" s="15"/>
      <c r="F50" s="6"/>
      <c r="G50" s="6"/>
      <c r="H50" s="6"/>
      <c r="I50" s="15"/>
      <c r="J50" s="15"/>
      <c r="K50" s="15"/>
      <c r="L50" s="15"/>
      <c r="M50" s="15"/>
      <c r="N50" s="15"/>
      <c r="O50" s="16"/>
    </row>
    <row r="51" spans="2:15" x14ac:dyDescent="0.25">
      <c r="B51" s="15"/>
      <c r="C51" s="15"/>
      <c r="D51" s="15"/>
      <c r="E51" s="15"/>
      <c r="F51" s="6"/>
      <c r="G51" s="6"/>
      <c r="H51" s="6"/>
      <c r="I51" s="15"/>
      <c r="J51" s="15"/>
      <c r="K51" s="15"/>
      <c r="L51" s="15"/>
      <c r="M51" s="15"/>
      <c r="N51" s="15"/>
      <c r="O51" s="16"/>
    </row>
    <row r="52" spans="2:15" x14ac:dyDescent="0.25">
      <c r="B52" s="15"/>
      <c r="C52" s="15"/>
      <c r="D52" s="15"/>
      <c r="E52" s="15"/>
      <c r="F52" s="6"/>
      <c r="G52" s="6"/>
      <c r="H52" s="6"/>
      <c r="I52" s="15"/>
      <c r="J52" s="15"/>
      <c r="K52" s="15"/>
      <c r="L52" s="15"/>
      <c r="M52" s="15"/>
      <c r="N52" s="15"/>
      <c r="O52" s="16"/>
    </row>
    <row r="53" spans="2:15" x14ac:dyDescent="0.25">
      <c r="B53" s="15"/>
      <c r="C53" s="15"/>
      <c r="D53" s="15"/>
      <c r="E53" s="15"/>
      <c r="F53" s="6"/>
      <c r="G53" s="6"/>
      <c r="H53" s="6"/>
      <c r="I53" s="15"/>
      <c r="J53" s="15"/>
      <c r="K53" s="15"/>
      <c r="L53" s="15"/>
      <c r="M53" s="15"/>
      <c r="N53" s="15"/>
      <c r="O53" s="16"/>
    </row>
    <row r="54" spans="2:15" x14ac:dyDescent="0.25">
      <c r="B54" s="15"/>
      <c r="C54" s="15"/>
      <c r="D54" s="15"/>
      <c r="E54" s="15"/>
      <c r="F54" s="6"/>
      <c r="G54" s="6"/>
      <c r="H54" s="6"/>
      <c r="I54" s="15"/>
      <c r="J54" s="15"/>
      <c r="K54" s="15"/>
      <c r="L54" s="15"/>
      <c r="M54" s="15"/>
      <c r="N54" s="15"/>
      <c r="O54" s="16"/>
    </row>
  </sheetData>
  <sheetProtection formatCells="0" formatColumns="0" formatRows="0" insertColumns="0" insertRows="0" deleteColumns="0" deleteRows="0" selectLockedCells="1"/>
  <mergeCells count="16">
    <mergeCell ref="A1:O1"/>
    <mergeCell ref="G2:I2"/>
    <mergeCell ref="J3:O3"/>
    <mergeCell ref="G3:I3"/>
    <mergeCell ref="B3:F3"/>
    <mergeCell ref="J2:O2"/>
    <mergeCell ref="B2:F2"/>
    <mergeCell ref="A23:O23"/>
    <mergeCell ref="B4:F4"/>
    <mergeCell ref="G4:I4"/>
    <mergeCell ref="A22:O22"/>
    <mergeCell ref="A21:C21"/>
    <mergeCell ref="J5:O5"/>
    <mergeCell ref="G5:I5"/>
    <mergeCell ref="B5:F5"/>
    <mergeCell ref="J4:O4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营养品及清洁用品（德国原装）</vt:lpstr>
      <vt:lpstr>湿粮（德国泰国原装）</vt:lpstr>
      <vt:lpstr>益生元功能零食</vt:lpstr>
      <vt:lpstr>'湿粮（德国泰国原装）'!Print_Area</vt:lpstr>
      <vt:lpstr>益生元功能零食!Print_Area</vt:lpstr>
      <vt:lpstr>'营养品及清洁用品（德国原装）'!Print_Area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guoxiaopeng</dc:creator>
  <cp:lastModifiedBy>Administrator</cp:lastModifiedBy>
  <dcterms:created xsi:type="dcterms:W3CDTF">2006-09-15T08:00:00Z</dcterms:created>
  <dcterms:modified xsi:type="dcterms:W3CDTF">2023-02-03T14:49:32Z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85ed221a93ce45808894eaed8344cc9a</vt:lpwstr>
  </property>
</Properties>
</file>