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bj报价\000.已录入\-Bridge比瑞吉\"/>
    </mc:Choice>
  </mc:AlternateContent>
  <xr:revisionPtr revIDLastSave="0" documentId="13_ncr:1_{2FFD8662-31D2-4C81-981B-68075826D834}" xr6:coauthVersionLast="47" xr6:coauthVersionMax="47" xr10:uidLastSave="{00000000-0000-0000-0000-000000000000}"/>
  <bookViews>
    <workbookView xWindow="0" yWindow="15" windowWidth="28800" windowHeight="15585" firstSheet="4" activeTab="5" xr2:uid="{00000000-000D-0000-FFFF-FFFF00000000}"/>
  </bookViews>
  <sheets>
    <sheet name="20210607版在售品" sheetId="1" state="hidden" r:id="rId1"/>
    <sheet name="20211111版在售品" sheetId="2" state="hidden" r:id="rId2"/>
    <sheet name="20220120版本在售品" sheetId="3" state="hidden" r:id="rId3"/>
    <sheet name="20220215版本在售品" sheetId="6" state="hidden" r:id="rId4"/>
    <sheet name="20220901版本（含退市）" sheetId="9" r:id="rId5"/>
    <sheet name="20220916产品在售清单" sheetId="12" r:id="rId6"/>
    <sheet name="产品控价说明" sheetId="11" r:id="rId7"/>
  </sheets>
  <definedNames>
    <definedName name="_xlnm._FilterDatabase" localSheetId="0" hidden="1">'20210607版在售品'!$A$1:$N$307</definedName>
    <definedName name="_xlnm._FilterDatabase" localSheetId="2" hidden="1">'20220120版本在售品'!$A$1:$T$219</definedName>
    <definedName name="_xlnm._FilterDatabase" localSheetId="3" hidden="1">'20220215版本在售品'!$A$1:$T$219</definedName>
    <definedName name="_xlnm._FilterDatabase" localSheetId="4" hidden="1">'20220901版本（含退市）'!$A$2:$R$249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7" i="12" l="1"/>
  <c r="L116" i="12"/>
  <c r="L113" i="12"/>
  <c r="L112" i="12"/>
  <c r="L73" i="12"/>
  <c r="L71" i="12"/>
  <c r="L66" i="12"/>
  <c r="L63" i="12"/>
  <c r="L62" i="12"/>
  <c r="L24" i="12"/>
  <c r="L23" i="12"/>
  <c r="L22" i="12"/>
  <c r="L21" i="12"/>
  <c r="L20" i="12"/>
  <c r="L19" i="12"/>
  <c r="L14" i="12"/>
  <c r="L12" i="12"/>
  <c r="L11" i="12"/>
  <c r="L10" i="12"/>
  <c r="L9" i="12"/>
  <c r="L8" i="12"/>
  <c r="L7" i="12"/>
  <c r="L6" i="12"/>
  <c r="L5" i="12"/>
  <c r="L4" i="12"/>
  <c r="L3" i="12"/>
  <c r="L71" i="9" l="1"/>
  <c r="L66" i="9"/>
  <c r="L63" i="9"/>
  <c r="L62" i="9"/>
  <c r="L21" i="9"/>
  <c r="L22" i="9"/>
  <c r="L23" i="9"/>
  <c r="L20" i="9"/>
  <c r="L19" i="9"/>
  <c r="L73" i="9"/>
  <c r="L113" i="9"/>
  <c r="L112" i="9"/>
  <c r="L24" i="9"/>
  <c r="L117" i="9"/>
  <c r="L116" i="9"/>
  <c r="L4" i="9"/>
  <c r="L5" i="9"/>
  <c r="L6" i="9"/>
  <c r="L7" i="9"/>
  <c r="L8" i="9"/>
  <c r="L9" i="9"/>
  <c r="L10" i="9"/>
  <c r="L11" i="9"/>
  <c r="L12" i="9"/>
  <c r="L14" i="9"/>
  <c r="L3" i="9"/>
  <c r="Q12" i="6"/>
  <c r="P12" i="6"/>
  <c r="O12" i="6"/>
  <c r="N67" i="6"/>
  <c r="Q63" i="6"/>
  <c r="P63" i="6"/>
  <c r="O63" i="6"/>
  <c r="Q59" i="6"/>
  <c r="P59" i="6"/>
  <c r="O59" i="6"/>
  <c r="Q55" i="6"/>
  <c r="P55" i="6"/>
  <c r="O55" i="6"/>
  <c r="Q54" i="6"/>
  <c r="P54" i="6"/>
  <c r="O54" i="6"/>
  <c r="O2" i="6"/>
  <c r="N67" i="3"/>
  <c r="Q63" i="3"/>
  <c r="P63" i="3"/>
  <c r="O63" i="3"/>
  <c r="Q59" i="3"/>
  <c r="P59" i="3"/>
  <c r="O59" i="3"/>
  <c r="Q55" i="3"/>
  <c r="P55" i="3"/>
  <c r="O55" i="3"/>
  <c r="Q54" i="3"/>
  <c r="P54" i="3"/>
  <c r="O54" i="3"/>
  <c r="O2" i="3"/>
  <c r="A3" i="1"/>
  <c r="A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J168" i="1"/>
  <c r="J167" i="1"/>
</calcChain>
</file>

<file path=xl/sharedStrings.xml><?xml version="1.0" encoding="utf-8"?>
<sst xmlns="http://schemas.openxmlformats.org/spreadsheetml/2006/main" count="13134" uniqueCount="1204">
  <si>
    <t>序号</t>
  </si>
  <si>
    <t>产品ERP编码</t>
  </si>
  <si>
    <t>品牌</t>
  </si>
  <si>
    <t>区分</t>
  </si>
  <si>
    <t>类别</t>
  </si>
  <si>
    <t>系列</t>
  </si>
  <si>
    <t>产品名称</t>
  </si>
  <si>
    <t>规格（KG）</t>
  </si>
  <si>
    <t>69码</t>
  </si>
  <si>
    <t>批价</t>
  </si>
  <si>
    <t>产品零售价
（电商网控价）</t>
  </si>
  <si>
    <t xml:space="preserve">原有渠道 </t>
  </si>
  <si>
    <t>现有渠道（6月8）</t>
  </si>
  <si>
    <t>备注</t>
  </si>
  <si>
    <t>比瑞吉</t>
  </si>
  <si>
    <t>比瑞吉-干粮</t>
  </si>
  <si>
    <t>猫</t>
  </si>
  <si>
    <t>经典</t>
  </si>
  <si>
    <t>比瑞吉经典全价幼年期猫粮(奶糕) 添加羊奶粉</t>
  </si>
  <si>
    <t>1.5KG</t>
  </si>
  <si>
    <t>6920 0968 0635 2</t>
  </si>
  <si>
    <t>线下分销+直营</t>
  </si>
  <si>
    <t>天猫旗舰店挂售，零售价溢价10%，A级/S级价格禁止售卖</t>
  </si>
  <si>
    <t>比瑞吉经典全价幼年期猫粮 添加蛋黄海藻</t>
  </si>
  <si>
    <t>6920 0968 0638 3</t>
  </si>
  <si>
    <t>比瑞吉经典全价成年期猫粮 添加蛋黄海藻</t>
  </si>
  <si>
    <t>6920 0968 0639 0</t>
  </si>
  <si>
    <t>比瑞吉经典全价幼年期猫粮 适合离乳期猫</t>
  </si>
  <si>
    <t>9KG</t>
  </si>
  <si>
    <t>6920 0968 0636 9</t>
  </si>
  <si>
    <t>比瑞吉经典全价老年期猫粮 添加蛋黄海藻</t>
  </si>
  <si>
    <t>6920 0968 0759 5</t>
  </si>
  <si>
    <t>比瑞吉经典全价成年期猫粮</t>
  </si>
  <si>
    <t>6920 0968 0637 6</t>
  </si>
  <si>
    <t>犬</t>
  </si>
  <si>
    <t>比瑞吉经典全价幼年期犬粮(奶糕) 添加羊奶粉</t>
  </si>
  <si>
    <t>6920 0968 0627 7</t>
  </si>
  <si>
    <t>比瑞吉经典全价小型犬幼年期犬粮 添加蛋黄海藻</t>
  </si>
  <si>
    <t>6920 0968 0628 4</t>
  </si>
  <si>
    <t>比瑞吉经典全价小型犬成年期犬粮 添加蛋黄海藻</t>
  </si>
  <si>
    <t>6920 0968 0629 1</t>
  </si>
  <si>
    <t>比瑞吉经典全价小型犬老年期犬粮 添加蛋黄海藻</t>
  </si>
  <si>
    <t>6920 0968 0631 4</t>
  </si>
  <si>
    <t>比瑞吉经典全价泰迪贵宾幼年期犬粮 添加蛋黄海藻</t>
  </si>
  <si>
    <t>6920 0968 0632 1</t>
  </si>
  <si>
    <t>比瑞吉经典全价泰迪贵宾成年期犬粮 添加蛋黄海藻</t>
  </si>
  <si>
    <t>6920 0968 0633 8</t>
  </si>
  <si>
    <t>比瑞吉经典全价小型犬幼年期犬粮 适合离乳期犬</t>
  </si>
  <si>
    <t>6920 0968 0634 5</t>
  </si>
  <si>
    <t>比瑞吉经典全价小型犬成年期犬粮</t>
  </si>
  <si>
    <t>6920 0968 0630 7</t>
  </si>
  <si>
    <t>比瑞吉经典全价中大型犬幼年期犬粮 添加蛋黄海藻</t>
  </si>
  <si>
    <t>11KG</t>
  </si>
  <si>
    <t>6920 0968 0723 6</t>
  </si>
  <si>
    <t>比瑞吉经典全价中大型犬成年期犬粮 添加蛋黄海藻</t>
  </si>
  <si>
    <t>6920 0968 0724 3</t>
  </si>
  <si>
    <t>优选</t>
  </si>
  <si>
    <t>比瑞吉优选全价幼年期猫粮(奶糕)</t>
  </si>
  <si>
    <t>2KG</t>
  </si>
  <si>
    <t>6920 0968 0734 2</t>
  </si>
  <si>
    <t>电商全渠</t>
  </si>
  <si>
    <t>比瑞吉优选全价幼年期猫粮（室内）妊娠及哺乳期适用</t>
  </si>
  <si>
    <t>6920 0968 0736 6</t>
  </si>
  <si>
    <t>比瑞吉优选全价成年期猫粮（室内）</t>
  </si>
  <si>
    <t>6920 0968 0728 1</t>
  </si>
  <si>
    <t>比瑞吉优选全价老年期猫粮</t>
  </si>
  <si>
    <t>6920 0968 0729 8</t>
  </si>
  <si>
    <t>12KG</t>
  </si>
  <si>
    <t>6920 0968 0783 0</t>
  </si>
  <si>
    <t>比瑞吉优选全价成年期猫粮（皮毛优护）</t>
  </si>
  <si>
    <t>6920 0968 0820 2</t>
  </si>
  <si>
    <t>比瑞吉优选全价小型犬幼年期犬粮(奶糕)</t>
  </si>
  <si>
    <t>6920 0968 0716 8</t>
  </si>
  <si>
    <t>比瑞吉优选全价小型犬成年期犬粮（室内）</t>
  </si>
  <si>
    <t>6920 0968 0719 9</t>
  </si>
  <si>
    <t>比瑞吉优选全价小型犬老年期犬粮</t>
  </si>
  <si>
    <t>6920 0968 0720 5</t>
  </si>
  <si>
    <t>比瑞吉优选全价泰迪贵宾成年期犬粮</t>
  </si>
  <si>
    <t>6920 0968 0722 9</t>
  </si>
  <si>
    <t>比瑞吉优选全价比熊成年期犬粮</t>
  </si>
  <si>
    <t>6920 0968 0714 4</t>
  </si>
  <si>
    <t>比瑞吉优选全价小型犬幼年期犬粮</t>
  </si>
  <si>
    <t>10KG</t>
  </si>
  <si>
    <t>6920 0968 0774 8</t>
  </si>
  <si>
    <t>比瑞吉优选全价小型犬成年期犬粮</t>
  </si>
  <si>
    <t>6920 0968 0779 3</t>
  </si>
  <si>
    <t>比瑞吉优选全价金毛成年期犬粮</t>
  </si>
  <si>
    <t>6920 0968 0761 8</t>
  </si>
  <si>
    <t>比瑞吉优选全价拉布拉多成年期犬粮</t>
  </si>
  <si>
    <t>6920 0968 0763 2</t>
  </si>
  <si>
    <t>比瑞吉优选全价边牧成年期犬粮</t>
  </si>
  <si>
    <t>6920 0968 0765 6</t>
  </si>
  <si>
    <t>6920 0968 0777 9</t>
  </si>
  <si>
    <t>比瑞吉优选全价中大型犬幼年期犬粮</t>
  </si>
  <si>
    <t>6920 0968 0768 7</t>
  </si>
  <si>
    <t>比瑞吉优选全价中大型犬成年期犬粮</t>
  </si>
  <si>
    <t>6920 0968 0769 4</t>
  </si>
  <si>
    <t>比瑞吉优选全价中大型犬老年期犬粮</t>
  </si>
  <si>
    <t>6920 0968 0772 4</t>
  </si>
  <si>
    <t>比瑞吉优选全价成年期犬粮</t>
  </si>
  <si>
    <t>6920 0968 0771 7</t>
  </si>
  <si>
    <t>比瑞吉优选全价大型犬成年期犬粮</t>
  </si>
  <si>
    <t>6920 0968 0773 1</t>
  </si>
  <si>
    <t>比瑞吉优选全价幼年期猫粮 添加深海鱼油</t>
  </si>
  <si>
    <t>6920 0968 0688 8</t>
  </si>
  <si>
    <t>京东专供</t>
  </si>
  <si>
    <t>比瑞吉优选全价成年期猫粮 添加深海鱼油</t>
  </si>
  <si>
    <t>6920 0968 0689 5</t>
  </si>
  <si>
    <t>2kg*4</t>
  </si>
  <si>
    <t>6920 0968 0690 1</t>
  </si>
  <si>
    <t>6920 0968 0691 8</t>
  </si>
  <si>
    <t>比瑞吉优选全价小型犬幼年期犬粮 添加胡萝卜海藻</t>
  </si>
  <si>
    <t>1.5kg*4</t>
  </si>
  <si>
    <t>6920 0968 0686 4</t>
  </si>
  <si>
    <t>比瑞吉优选全价小型犬成年期犬粮 添加胡萝卜海藻</t>
  </si>
  <si>
    <t>6920 0968 0687 1</t>
  </si>
  <si>
    <t>比瑞吉优选全价泰迪贵宾成年期犬粮 添加胡萝卜海藻</t>
  </si>
  <si>
    <t>2.2KG</t>
  </si>
  <si>
    <t>6920 0968 0683 3</t>
  </si>
  <si>
    <t>2.2kg*3</t>
  </si>
  <si>
    <t>6920 0968 0785 4</t>
  </si>
  <si>
    <t>15KG</t>
  </si>
  <si>
    <t>6920 0968 0867 7</t>
  </si>
  <si>
    <t>6920 0968 0868 4</t>
  </si>
  <si>
    <t>比瑞吉优选全价幼年期猫粮（室内）</t>
  </si>
  <si>
    <t>1.8KG</t>
  </si>
  <si>
    <t>6920 0968 0740 3</t>
  </si>
  <si>
    <t>天猫旗舰店</t>
  </si>
  <si>
    <t>6920 0968 0741 0</t>
  </si>
  <si>
    <t>6920 0968 0789 2</t>
  </si>
  <si>
    <t>比瑞吉优选全价成年期猫粮（室内） 添加海藻</t>
  </si>
  <si>
    <t>8KG</t>
  </si>
  <si>
    <t>6920 0968 0725 0</t>
  </si>
  <si>
    <t>6920 0968 0667 3</t>
  </si>
  <si>
    <t>比瑞吉优选全价老年期犬粮</t>
  </si>
  <si>
    <t>6920 0968 0668 0</t>
  </si>
  <si>
    <t>6920 0968 0670 3</t>
  </si>
  <si>
    <t xml:space="preserve">比瑞吉优选全价中大型犬幼年期犬粮 </t>
  </si>
  <si>
    <t>6920 0968 0786 1</t>
  </si>
  <si>
    <t xml:space="preserve">比瑞吉优选全价中大型犬成年期犬粮 </t>
  </si>
  <si>
    <t>6920 0968 0787 8</t>
  </si>
  <si>
    <t>比瑞吉优选全价成猫粮(皮毛优护)</t>
  </si>
  <si>
    <t>1.8kg</t>
  </si>
  <si>
    <t>6920 0968 0788 5</t>
  </si>
  <si>
    <t>猫超专供</t>
  </si>
  <si>
    <t>6920 0968 0684 0</t>
  </si>
  <si>
    <t>6920 0968 0685 7</t>
  </si>
  <si>
    <t xml:space="preserve"> </t>
  </si>
  <si>
    <t>无谷草本</t>
  </si>
  <si>
    <t>比瑞吉无谷草本全价成年期猫粮（肾脏）</t>
  </si>
  <si>
    <t>6920 0968 0819 6</t>
  </si>
  <si>
    <t>比瑞吉无谷草本全价成年期猫粮（体重管理）</t>
  </si>
  <si>
    <t>6920 0968 0829 5</t>
  </si>
  <si>
    <t>比瑞吉无谷草本全价成年期猫粮（毛球管理）</t>
  </si>
  <si>
    <t>6920 0968 0830 1</t>
  </si>
  <si>
    <t>比瑞吉无谷草本全价成年期猫粮（泌尿道） 添加车前子</t>
  </si>
  <si>
    <t>6920 0968 0832 5</t>
  </si>
  <si>
    <t>比瑞吉无谷草本全价猫粮(胃肠道全期)</t>
  </si>
  <si>
    <t>6920 0968 0831 8</t>
  </si>
  <si>
    <t>比瑞吉无谷草本全价猫粮（挑嘴全期）</t>
  </si>
  <si>
    <t>6920 0968 0833 2</t>
  </si>
  <si>
    <t>比瑞吉无谷草本全价小型犬成年期犬粮 (体重管理）</t>
  </si>
  <si>
    <t>6920 0968 0821 9 </t>
  </si>
  <si>
    <t>比瑞吉无谷草本全价成年期犬粮（泌尿道）</t>
  </si>
  <si>
    <t>6920 0968 0825 7 </t>
  </si>
  <si>
    <t>比瑞吉无谷草本全价成年期犬粮（心脏）</t>
  </si>
  <si>
    <t>6920 0968 0826 4 </t>
  </si>
  <si>
    <t>比瑞吉无谷草本全价成年期犬粮（肾脏）</t>
  </si>
  <si>
    <t>6920 0968 0827 1 </t>
  </si>
  <si>
    <t>比瑞吉无谷草本全价犬粮 （胃肠道全期）</t>
  </si>
  <si>
    <t>6920 0968 0822 6 </t>
  </si>
  <si>
    <t>比瑞吉无谷草本全价犬粮（皮肤全期）</t>
  </si>
  <si>
    <t>6920 0968 0823 3 </t>
  </si>
  <si>
    <t>比瑞吉无谷草本全价小型犬粮（皮毛优护全期）</t>
  </si>
  <si>
    <t>6920 0968 0828 8 </t>
  </si>
  <si>
    <t>比瑞吉无谷草本全价成年期猫粮（绝育优护）</t>
  </si>
  <si>
    <t>6920 0968 1021 2</t>
  </si>
  <si>
    <t>京东+猫超</t>
  </si>
  <si>
    <t>比瑞吉无谷草本全价成年期猫粮(泌尿道) 添加车前子</t>
  </si>
  <si>
    <t>老草本</t>
  </si>
  <si>
    <t>比瑞吉全价成年期猫粮(泌尿道） 添加车前子</t>
  </si>
  <si>
    <t>2kg</t>
  </si>
  <si>
    <t>6920 0968 0156 2</t>
  </si>
  <si>
    <t>2KG*4</t>
  </si>
  <si>
    <t>6920 0968 1094 6</t>
  </si>
  <si>
    <t>无谷功能-六种鱼</t>
  </si>
  <si>
    <t>比瑞吉无谷功能六种鱼全价猫粮(全期)</t>
  </si>
  <si>
    <t>6920 0968 0804 2</t>
  </si>
  <si>
    <t>6920 0968 0805 9</t>
  </si>
  <si>
    <t>无谷功能-六种肉</t>
  </si>
  <si>
    <t>比瑞吉无谷功能六种肉全价犬粮（全期）</t>
  </si>
  <si>
    <t>6920 0968 0806 6</t>
  </si>
  <si>
    <t>6920 0968 0807 3</t>
  </si>
  <si>
    <t>无谷功能-冻干</t>
  </si>
  <si>
    <t>比瑞吉无谷功能冻干全价猫粮（全期）添加三文鱼海藻</t>
  </si>
  <si>
    <t>6920 0968 0808 0</t>
  </si>
  <si>
    <t>比瑞吉无谷功能冻干全价犬粮（全期） 添加鸭肉雪莲果</t>
  </si>
  <si>
    <t>6920 0968 0809 7</t>
  </si>
  <si>
    <t>无谷功能-益生菌</t>
  </si>
  <si>
    <t>比瑞吉无谷功能益生菌全价幼年期猫粮</t>
  </si>
  <si>
    <t>6920 0968 0816 5 </t>
  </si>
  <si>
    <t>比瑞吉无谷功能益生菌全价成年期猫粮</t>
  </si>
  <si>
    <t>6920 0968 0817 2 </t>
  </si>
  <si>
    <t>比瑞吉无谷功能益生菌全价幼年期犬粮</t>
  </si>
  <si>
    <t>6920 0968 0814 1</t>
  </si>
  <si>
    <t>比瑞吉无谷功能益生菌全价成年期犬粮</t>
  </si>
  <si>
    <t>6920 0968 0815 8</t>
  </si>
  <si>
    <t>自然均衡</t>
  </si>
  <si>
    <t>比瑞吉全价幼年期猫粮（室内）</t>
  </si>
  <si>
    <t>400G</t>
  </si>
  <si>
    <t>6920 0968 0584 3</t>
  </si>
  <si>
    <t>猫超+天猫旗舰店+麦乐多</t>
  </si>
  <si>
    <t>比瑞吉全价成年期猫粮（室内）</t>
  </si>
  <si>
    <t>6920 0968 0585 0</t>
  </si>
  <si>
    <t>比瑞吉全价成年期犬粮室内小型犬</t>
  </si>
  <si>
    <t>6920 0968 0583 6</t>
  </si>
  <si>
    <t>天然均衡</t>
  </si>
  <si>
    <t>比瑞吉全价大型犬成年期犬粮</t>
  </si>
  <si>
    <t>15kg</t>
  </si>
  <si>
    <t>6920 0968 0061 9</t>
  </si>
  <si>
    <t>比瑞吉全价小型犬成年期犬粮</t>
  </si>
  <si>
    <t>10kg</t>
  </si>
  <si>
    <t>6920 0968 0186 9</t>
  </si>
  <si>
    <t>1.5kg</t>
  </si>
  <si>
    <t>6920 0968 0184 5</t>
  </si>
  <si>
    <t>6920 0968 0128 9</t>
  </si>
  <si>
    <t>比瑞吉泰迪贵宾全价成犬粮</t>
  </si>
  <si>
    <t>6920 0968 0002 2</t>
  </si>
  <si>
    <t>比瑞吉泰迪贵宾成犬粮(JD专供)</t>
  </si>
  <si>
    <t>2.2kg</t>
  </si>
  <si>
    <t>6920 0968 0579 9</t>
  </si>
  <si>
    <t>俱乐部</t>
  </si>
  <si>
    <t>比瑞吉俱乐部全价幼年期犬粮（奶糕）</t>
  </si>
  <si>
    <t>1.6KG</t>
  </si>
  <si>
    <t>6920 0968 0105 0</t>
  </si>
  <si>
    <t>线下</t>
  </si>
  <si>
    <t>比瑞吉俱乐部全价小型犬幼年期犬粮</t>
  </si>
  <si>
    <t>6920 0968 0073 2</t>
  </si>
  <si>
    <t>线上</t>
  </si>
  <si>
    <t>比瑞吉俱乐部全价全犬种幼年期犬粮</t>
  </si>
  <si>
    <t>6920 0968 0280 4</t>
  </si>
  <si>
    <t>比瑞吉俱乐部全价幼年期犬粮</t>
  </si>
  <si>
    <t>6920 0968 0006 0</t>
  </si>
  <si>
    <t>6920 0968 0087 9</t>
  </si>
  <si>
    <t>12kg</t>
  </si>
  <si>
    <t>6920 0968 0281 1</t>
  </si>
  <si>
    <t>比瑞吉俱乐部全价全犬种成年期犬粮</t>
  </si>
  <si>
    <t>6920 0968 0283 5</t>
  </si>
  <si>
    <t>比瑞吉俱乐部大型全价成犬粮</t>
  </si>
  <si>
    <t>6920 0968 0097 8</t>
  </si>
  <si>
    <t>比瑞吉俱乐部全价成年期犬粮</t>
  </si>
  <si>
    <t>6920 0968 0012 1</t>
  </si>
  <si>
    <t>6920 0968 0083 1</t>
  </si>
  <si>
    <t>比瑞吉俱乐部全价成犬粮  乌鸡双拼</t>
  </si>
  <si>
    <t>6920 0968 0613 0 </t>
  </si>
  <si>
    <t>比瑞吉俱乐部全价泰迪贵宾成年期犬粮</t>
  </si>
  <si>
    <t>6920 0968 0066 4</t>
  </si>
  <si>
    <t>比瑞吉俱乐部全价小型犬成年期犬粮</t>
  </si>
  <si>
    <t>6920 0968 0075 6</t>
  </si>
  <si>
    <t>比瑞吉俱乐部小型犬全价老年期犬粮</t>
  </si>
  <si>
    <t>6920 0968 0099 2</t>
  </si>
  <si>
    <t>比瑞吉俱乐部全价大中型犬老年期犬粮</t>
  </si>
  <si>
    <t>6920 0968 0102 9</t>
  </si>
  <si>
    <t>比瑞吉俱乐部全价犬粮（靓犬 全期） 添加金枪鱼</t>
  </si>
  <si>
    <t>6920 0968 0112 8</t>
  </si>
  <si>
    <t>6920 0968 0113 5</t>
  </si>
  <si>
    <t>比瑞吉俱乐部全价大型犬成年期犬粮</t>
  </si>
  <si>
    <t>16kg</t>
  </si>
  <si>
    <t>2KG*3</t>
  </si>
  <si>
    <t>比瑞吉俱乐部全价猫粮（全期） 添加三文鱼</t>
  </si>
  <si>
    <t>比瑞吉俱乐部全价幼年期猫粮 添加蛋黄</t>
  </si>
  <si>
    <t>6920 0968 0482 2</t>
  </si>
  <si>
    <t>比瑞吉俱乐部全价成年期猫粮（皮毛优护） 添加鱼油</t>
  </si>
  <si>
    <t>6920 0968 0483 9</t>
  </si>
  <si>
    <t>比瑞吉俱乐部全价成年期猫粮（毛球）</t>
  </si>
  <si>
    <t>6920 0968 0484 6</t>
  </si>
  <si>
    <t>比瑞吉俱乐部全价成猫粮（室内）</t>
  </si>
  <si>
    <t>6920 0968 0485 3</t>
  </si>
  <si>
    <t>比瑞吉俱乐部全价老年期猫粮</t>
  </si>
  <si>
    <t>6920 0968 0486 0</t>
  </si>
  <si>
    <t>比瑞吉俱乐部全价猫粮（挑嘴 全期）</t>
  </si>
  <si>
    <t>6920 0968 0487 7</t>
  </si>
  <si>
    <t>6920 0968 0488 4</t>
  </si>
  <si>
    <t>比瑞吉俱乐部全价猫粮（全期 ） 添加金枪鱼</t>
  </si>
  <si>
    <t>6920 0968 0489 1</t>
  </si>
  <si>
    <t>比瑞吉俱乐部全价犬粮（靓犬 全期） 添加牛油果</t>
  </si>
  <si>
    <t>6920 0968 0098 5</t>
  </si>
  <si>
    <t>比瑞吉俱乐部全价成年期犬粮 牛肉双拼</t>
  </si>
  <si>
    <t>6920 0968 0843 1</t>
  </si>
  <si>
    <t>比瑞吉俱乐部全价成年期犬粮 乌鸡双拼</t>
  </si>
  <si>
    <t>6920 0968 0844 8</t>
  </si>
  <si>
    <t>天猫旗舰店+麦乐多专供</t>
  </si>
  <si>
    <t>6920 0968 1029 8</t>
  </si>
  <si>
    <t>比瑞吉俱乐部全价成年期犬粮 牛肉味</t>
  </si>
  <si>
    <t>6920 0968 1052 6</t>
  </si>
  <si>
    <t>比瑞吉俱乐部无谷全价成年期猫粮</t>
  </si>
  <si>
    <t>6920096810847</t>
  </si>
  <si>
    <t>比瑞吉俱乐部无谷全价美毛全期猫粮</t>
  </si>
  <si>
    <r>
      <rPr>
        <sz val="9"/>
        <rFont val="黑体"/>
        <family val="3"/>
        <charset val="134"/>
      </rPr>
      <t>6920096810854</t>
    </r>
    <r>
      <rPr>
        <sz val="9"/>
        <rFont val="Arial"/>
        <family val="2"/>
      </rPr>
      <t> </t>
    </r>
  </si>
  <si>
    <t>比瑞吉俱乐部无谷全价全犬种成年期犬粮</t>
  </si>
  <si>
    <r>
      <rPr>
        <sz val="9"/>
        <rFont val="黑体"/>
        <family val="3"/>
        <charset val="134"/>
      </rPr>
      <t>6920096810878</t>
    </r>
    <r>
      <rPr>
        <sz val="9"/>
        <rFont val="Arial"/>
        <family val="2"/>
      </rPr>
      <t> </t>
    </r>
  </si>
  <si>
    <t>比瑞吉-零食</t>
  </si>
  <si>
    <t>犬猫</t>
  </si>
  <si>
    <t>比瑞吉俱乐部鲣鱼花包宠物零食50g</t>
  </si>
  <si>
    <t>50g</t>
  </si>
  <si>
    <t>6920096812100</t>
  </si>
  <si>
    <t>天猫旗舰店+线下分销+线下直营</t>
  </si>
  <si>
    <t>比瑞吉自然均衡全价成年期猫粮（皮毛优护）</t>
  </si>
  <si>
    <t>6920 0968 0994 0</t>
  </si>
  <si>
    <t>麦乐多专供+纳度</t>
  </si>
  <si>
    <t>比瑞吉-湿粮</t>
  </si>
  <si>
    <t>蒸鲜包</t>
  </si>
  <si>
    <t>比瑞吉俱乐部蒸鲜包-全价猫粮（全期）含鸡肉金枪鱼配方</t>
  </si>
  <si>
    <t>85g*12</t>
  </si>
  <si>
    <t>比瑞吉俱乐部蒸鲜包-全价成年期猫粮 添加金枪鱼三文鱼</t>
  </si>
  <si>
    <t>85g</t>
  </si>
  <si>
    <t>6920096809636 </t>
  </si>
  <si>
    <t>电商全渠（除京东）</t>
  </si>
  <si>
    <t>比瑞吉俱乐部蒸鲜包-全价犬粮（全期）含鸡肉牛肉配方</t>
  </si>
  <si>
    <t>95g*12</t>
  </si>
  <si>
    <t>比瑞吉俱乐部蒸鲜包-全价犬粮（全期）鸡肉牛肉配方</t>
  </si>
  <si>
    <t>95g</t>
  </si>
  <si>
    <t>6920096809674 </t>
  </si>
  <si>
    <t>蒸肉煲</t>
  </si>
  <si>
    <t>比瑞吉蒸肉煲宠物零食 猫用 鸡肉&amp;鸭肉</t>
  </si>
  <si>
    <t>6920 0968 1215 5</t>
  </si>
  <si>
    <t>比瑞吉蒸肉煲宠物零食 猫用 金枪鱼&amp;鸡肉</t>
  </si>
  <si>
    <t>6920 0968 1217 9</t>
  </si>
  <si>
    <t>比瑞吉蒸肉煲宠物零食 犬用 鸭肉&amp;鸡肉</t>
  </si>
  <si>
    <t>6920 0968 1211 7</t>
  </si>
  <si>
    <t>比瑞吉蒸肉煲宠物零食 犬用 牛肉&amp;鸡肉</t>
  </si>
  <si>
    <t>6920 0968 1213 1</t>
  </si>
  <si>
    <t>益生元</t>
  </si>
  <si>
    <t>比瑞吉全价幼年期犬粮（奶糕）</t>
  </si>
  <si>
    <t>190g</t>
  </si>
  <si>
    <t>6920 0968 1208 7</t>
  </si>
  <si>
    <t>比瑞吉全价幼年期猫粮（奶糕）</t>
  </si>
  <si>
    <t>6920 0968 1209 4</t>
  </si>
  <si>
    <t>比瑞吉 益生元全价猫粮（全期通用）</t>
  </si>
  <si>
    <t>190g*4</t>
  </si>
  <si>
    <t>6920096810649 </t>
  </si>
  <si>
    <t>比瑞吉 益生元全价犬粮（全期通用）</t>
  </si>
  <si>
    <t>6920096810656 </t>
  </si>
  <si>
    <t>比瑞吉 全价幼年期犬粮（奶糕）含果寡糖</t>
  </si>
  <si>
    <t>190g*4/盒</t>
  </si>
  <si>
    <t>6920 0968 1098 4</t>
  </si>
  <si>
    <t>比瑞吉 全价幼年期猫粮（奶糕）含果寡糖</t>
  </si>
  <si>
    <t>6920096810977 </t>
  </si>
  <si>
    <t>湿粮-优选</t>
  </si>
  <si>
    <t xml:space="preserve">比瑞吉 优选 全价小型犬老年期犬粮 </t>
  </si>
  <si>
    <t>6920096810670 </t>
  </si>
  <si>
    <t>比瑞吉 优选 全价小型犬成年期犬粮</t>
  </si>
  <si>
    <t>6920096810663 </t>
  </si>
  <si>
    <t>湿粮奶糕</t>
  </si>
  <si>
    <t xml:space="preserve">比瑞吉全价幼年期猫粮（奶糕）含三文鱼配方 </t>
  </si>
  <si>
    <t>30g*14</t>
  </si>
  <si>
    <t>6920096810496 </t>
  </si>
  <si>
    <t>全渠</t>
  </si>
  <si>
    <t xml:space="preserve">比瑞吉全价幼年期猫粮（奶糕）鸡肉配方 </t>
  </si>
  <si>
    <t>6920096810519 </t>
  </si>
  <si>
    <t>比瑞吉-猫砂</t>
  </si>
  <si>
    <t>比猫砂</t>
  </si>
  <si>
    <t>比瑞吉喵舒小颗粒 豆腐猫砂*</t>
  </si>
  <si>
    <t>2.7kg*6</t>
  </si>
  <si>
    <t>乐活</t>
  </si>
  <si>
    <t>比瑞吉乐活全价犬粮（全期通用）添加羊奶粉</t>
  </si>
  <si>
    <t>6920 0968 1206 3</t>
  </si>
  <si>
    <t>6920 0968 1205 6</t>
  </si>
  <si>
    <t>比瑞吉乐活全价全期猫粮 添加益生元</t>
  </si>
  <si>
    <t>6920 0968 1199 8</t>
  </si>
  <si>
    <t>比瑞吉乐活全价成猫粮 添加益生元</t>
  </si>
  <si>
    <t>6920 0968 1202 5</t>
  </si>
  <si>
    <t>天猫旗舰店+猫超</t>
  </si>
  <si>
    <t>6920 0968 1203 2</t>
  </si>
  <si>
    <t>6920 0968 1198 1</t>
  </si>
  <si>
    <t>6920 0968 1200 1</t>
  </si>
  <si>
    <t>6920 0968 1201 8</t>
  </si>
  <si>
    <t>6920 0968 1204 9</t>
  </si>
  <si>
    <t>8kg</t>
  </si>
  <si>
    <t>6920 0968 1207 0</t>
  </si>
  <si>
    <t>比瑞吉全价幼年期猫粮（奶糕） 含三文鱼配方单包</t>
  </si>
  <si>
    <t>30g</t>
  </si>
  <si>
    <t>6920096810489 </t>
  </si>
  <si>
    <t>比瑞吉全价幼年期猫粮（奶糕）鸡肉配方单包</t>
  </si>
  <si>
    <t>6920096810502 </t>
  </si>
  <si>
    <t>湿粮-六种鱼</t>
  </si>
  <si>
    <t>比瑞吉 六种鱼全价猫粮（全期通用）</t>
  </si>
  <si>
    <t>6920096810625 </t>
  </si>
  <si>
    <t>湿粮-六种肉</t>
  </si>
  <si>
    <t>比瑞吉 六种肉全价犬粮（全期通用）</t>
  </si>
  <si>
    <t>6920096810632 </t>
  </si>
  <si>
    <t>繁育奶糕</t>
  </si>
  <si>
    <t xml:space="preserve">比瑞吉全价幼年期猫粮（奶糕） 适用于怀孕/哺乳期母猫 </t>
  </si>
  <si>
    <t>6920096812711</t>
  </si>
  <si>
    <t>-</t>
  </si>
  <si>
    <t>专业繁育</t>
  </si>
  <si>
    <t>6920096812728</t>
  </si>
  <si>
    <t>诺瑞</t>
  </si>
  <si>
    <t>诺瑞-干粮</t>
  </si>
  <si>
    <t>诺瑞编织袋</t>
  </si>
  <si>
    <t>诺瑞鸡肉橄榄油蔬菜味全价成年期犬粮</t>
  </si>
  <si>
    <t>6920 0968 0748 9 </t>
  </si>
  <si>
    <t>诺瑞塑料袋</t>
  </si>
  <si>
    <t>诺瑞全价老年期犬粮 添加葡萄糖胺</t>
  </si>
  <si>
    <t>6920 0968 0677 2 </t>
  </si>
  <si>
    <t>天然厨房</t>
  </si>
  <si>
    <t>诺瑞天然厨房牛肉味全价犬粮（全期）</t>
  </si>
  <si>
    <t>6920 0968 0919 3</t>
  </si>
  <si>
    <t>营养师</t>
  </si>
  <si>
    <t>诺瑞营养师全价猫粮（美猫全期）</t>
  </si>
  <si>
    <t>2.5KG</t>
  </si>
  <si>
    <t>6920 0968 0951 3</t>
  </si>
  <si>
    <t>诺瑞营养师全价泰迪贵宾犬粮（全期）</t>
  </si>
  <si>
    <t>6920 0968 0945 2</t>
  </si>
  <si>
    <t>诺瑞营养师全价成年期猫粮 美猫 添加牛油果</t>
  </si>
  <si>
    <t>6920 0968 0673 4</t>
  </si>
  <si>
    <t>诺虎专供</t>
  </si>
  <si>
    <t>诺瑞-湿粮</t>
  </si>
  <si>
    <t>诺瑞湿粮</t>
  </si>
  <si>
    <t>诺瑞全价成年期犬粮 鸡肉煲</t>
  </si>
  <si>
    <t>6920 0968 0034 3</t>
  </si>
  <si>
    <t>电商全渠+商超</t>
  </si>
  <si>
    <t>诺瑞全价幼年期犬粮 牛肉煲</t>
  </si>
  <si>
    <t>6920 0968 0081 7</t>
  </si>
  <si>
    <t>诺瑞全价成年期猫粮 鲭鱼煲</t>
  </si>
  <si>
    <t>6920 0968 0074 9</t>
  </si>
  <si>
    <t>诺瑞全价幼年期猫粮 金枪鱼煲</t>
  </si>
  <si>
    <t>6920 0968 0070 1</t>
  </si>
  <si>
    <t>诺瑞全价幼年期猫粮（适合离乳期猫）含蛋黄</t>
  </si>
  <si>
    <t>500g</t>
  </si>
  <si>
    <t>6920 0968 0064 0</t>
  </si>
  <si>
    <t>诺瑞全价成年期猫粮 含蛋黄</t>
  </si>
  <si>
    <t>6920 0968 0007 7</t>
  </si>
  <si>
    <t>诺瑞营养师全价犬粮（靓犬全期）添加牛油果</t>
  </si>
  <si>
    <t>4KG</t>
  </si>
  <si>
    <t>6920 0968 0950 6</t>
  </si>
  <si>
    <t>诺瑞全价小型犬成年期犬粮 添加蛋黄海藻</t>
  </si>
  <si>
    <t>6920 0968 0956 8</t>
  </si>
  <si>
    <t>诺虎+灼诚</t>
  </si>
  <si>
    <t>诺瑞全价幼年期猫粮（奶糕及幼猫）添加蛋黄</t>
  </si>
  <si>
    <t>6920 0968 0678 9 </t>
  </si>
  <si>
    <t>2020年8月14日新上市</t>
  </si>
  <si>
    <t>诺瑞全价成年期猫粮 添加蛋黄</t>
  </si>
  <si>
    <t>6920 0968 0679 6 </t>
  </si>
  <si>
    <t>诺瑞全价幼年期犬粮 添加奶酪蛋黄</t>
  </si>
  <si>
    <t>6920 0968 0675 8 </t>
  </si>
  <si>
    <t>4月25日改为电商全渠</t>
  </si>
  <si>
    <t>诺瑞天然厨房全价犬粮（全期）</t>
  </si>
  <si>
    <t>6920 0968 0920 9</t>
  </si>
  <si>
    <t>诺瑞营养师全价成年期猫粮 美猫 添加三文鱼牛油果</t>
  </si>
  <si>
    <t>6920 0968 1088 5 </t>
  </si>
  <si>
    <t>2020年8月14日上市</t>
  </si>
  <si>
    <t>诺瑞全价成年期犬粮 添加蛋黄海藻</t>
  </si>
  <si>
    <t>6920 0968 1090 8</t>
  </si>
  <si>
    <t>诺瑞营养师全价成年期犬粮 靓犬 添加牛油果</t>
  </si>
  <si>
    <t>6920 0968 1091 5</t>
  </si>
  <si>
    <t>诺瑞全价成年期犬粮 牛腩煲</t>
  </si>
  <si>
    <t>6920 0968 0056 5</t>
  </si>
  <si>
    <t>线下分销</t>
  </si>
  <si>
    <t>诺瑞全价成年期猫粮 海鲜煲</t>
  </si>
  <si>
    <t>6920 0968 0060 2</t>
  </si>
  <si>
    <t>妈妈良品</t>
  </si>
  <si>
    <t>6920 0968 0751 9 </t>
  </si>
  <si>
    <t>3月3日改版</t>
  </si>
  <si>
    <t>诺瑞妈妈良品鸡肉米饭味 全价幼年期犬粮</t>
  </si>
  <si>
    <t>6920 0968 0749 6 </t>
  </si>
  <si>
    <t>诺瑞妈妈良品鸡肉米饭味 全价成年期犬粮</t>
  </si>
  <si>
    <t>6920 0968 0750 2 </t>
  </si>
  <si>
    <t>喵喵汪汪</t>
  </si>
  <si>
    <t>诺瑞喵喵汪汪全价幼年期犬粮 添加鸭肉紫薯</t>
  </si>
  <si>
    <t>6920 0968 0752 6 </t>
  </si>
  <si>
    <t>诺瑞喵喵汪汪全价成年期犬粮 添加鸭肉紫薯</t>
  </si>
  <si>
    <t>6920 0968 0753 3 </t>
  </si>
  <si>
    <t>诺瑞低盐*海鲜味全价猫粮（全期）</t>
  </si>
  <si>
    <t>6920 0968 0743 4 </t>
  </si>
  <si>
    <t>诺瑞钙奶蛋黄三文鱼味全价幼年期犬粮</t>
  </si>
  <si>
    <t>6920 0968 0744 1 </t>
  </si>
  <si>
    <t>诺瑞牛肉三文鱼蔬菜味全价成年期犬粮</t>
  </si>
  <si>
    <t>6920 0968 0746 5 </t>
  </si>
  <si>
    <t>20KG</t>
  </si>
  <si>
    <t>6920 0968 0745 8 </t>
  </si>
  <si>
    <t>6920 0968 0747 2 </t>
  </si>
  <si>
    <t>诺瑞全价成年期猫粮 添加燕麦草</t>
  </si>
  <si>
    <t>1.4KG</t>
  </si>
  <si>
    <t>6920 0968 0204 0</t>
  </si>
  <si>
    <t>诺瑞全价猫粮（挑嘴全期） 添加金枪鱼</t>
  </si>
  <si>
    <t>6920 0968 0742 7 </t>
  </si>
  <si>
    <t>诺瑞全价小型犬幼年期犬粮添加蛋黄（适合离乳期犬）</t>
  </si>
  <si>
    <t>6920 0968 0952 0</t>
  </si>
  <si>
    <t>诺瑞全价小型犬成年期犬粮添加海藻</t>
  </si>
  <si>
    <t>6920 0968 0953 7</t>
  </si>
  <si>
    <t>品果</t>
  </si>
  <si>
    <t>诺瑞品果全价成年期犬粮</t>
  </si>
  <si>
    <t>6920 0968 0755 7 </t>
  </si>
  <si>
    <t>小品果</t>
  </si>
  <si>
    <t>诺瑞小品果果蔬牛排味全价幼年期犬粮</t>
  </si>
  <si>
    <t>6920 0968 0756 4 </t>
  </si>
  <si>
    <t>诺瑞小品果果蔬牛排味全价成年期犬粮</t>
  </si>
  <si>
    <t>6920 0968 0757 1 </t>
  </si>
  <si>
    <t>诺瑞黄金体格营养优选全价幼年期犬粮（适合离乳期犬）</t>
  </si>
  <si>
    <t>6920 0968 0955 1</t>
  </si>
  <si>
    <t>11104072为组合装 退市</t>
  </si>
  <si>
    <t>诺瑞黄金体格营养优选全价成年期犬粮</t>
  </si>
  <si>
    <t>6920 0968 0954 4</t>
  </si>
  <si>
    <t>诺瑞全价猫粮（全期） 添加牛油果</t>
  </si>
  <si>
    <t>6920 0968 0003 9</t>
  </si>
  <si>
    <t>线下分销+旗舰店挂售</t>
  </si>
  <si>
    <t>6920 0968 0141 8</t>
  </si>
  <si>
    <t>6920 0968 0140 1</t>
  </si>
  <si>
    <t>拼多多</t>
  </si>
  <si>
    <t xml:space="preserve">诺瑞全价犬粮（全期通用） </t>
  </si>
  <si>
    <t>6920096812407</t>
  </si>
  <si>
    <t>拼多多平台专供</t>
  </si>
  <si>
    <t>21年5月新品</t>
  </si>
  <si>
    <t>诺瑞全价猫粮（全期通用）</t>
  </si>
  <si>
    <t>6920096812414 </t>
  </si>
  <si>
    <t xml:space="preserve">诺瑞品果全价幼年期犬粮 </t>
  </si>
  <si>
    <t>6920 096801630</t>
  </si>
  <si>
    <t>渠道报备：11104055(批发价206 零售价345）已退市，编码更改为：11106003继续供货，目前受控单新增此品（6月4日）</t>
  </si>
  <si>
    <t>立爽猫砂</t>
  </si>
  <si>
    <t>立爽</t>
  </si>
  <si>
    <t>立爽精选膨润土猫砂</t>
  </si>
  <si>
    <t>3.2L</t>
  </si>
  <si>
    <t>6920 0968 0478 5</t>
  </si>
  <si>
    <t>商超+天猫旗舰店挂售</t>
  </si>
  <si>
    <t xml:space="preserve">立爽精选膨润土猫砂 </t>
  </si>
  <si>
    <t>10L</t>
  </si>
  <si>
    <t>6920 0968 0068 8</t>
  </si>
  <si>
    <t>线下分销+天猫旗舰店挂售</t>
  </si>
  <si>
    <t>开饭乐-猫砂</t>
  </si>
  <si>
    <t>开猫砂</t>
  </si>
  <si>
    <t>开饭乐一代猫砂 豆腐猫砂*</t>
  </si>
  <si>
    <t>5kg</t>
  </si>
  <si>
    <t>6920 0968 0802 8</t>
  </si>
  <si>
    <t>天猫旗舰店专供+诺虎售卖+直营一部城市</t>
  </si>
  <si>
    <t>开饭乐</t>
  </si>
  <si>
    <t>开饭乐-零食</t>
  </si>
  <si>
    <t>海陆2拼</t>
  </si>
  <si>
    <t>开饭乐海陆2拼宠物零食 猫用大肉块</t>
  </si>
  <si>
    <t>80g</t>
  </si>
  <si>
    <t>6920 0968 0847 9 </t>
  </si>
  <si>
    <t>开饭乐海陆2拼宠物零食 犬用大肉块</t>
  </si>
  <si>
    <t>6920 0968 0848 6 </t>
  </si>
  <si>
    <t>开饭乐-干粮</t>
  </si>
  <si>
    <t>天地盛宴</t>
  </si>
  <si>
    <t>开饭乐天地盛宴全价犬粮（靓犬 全期）</t>
  </si>
  <si>
    <t>6920 0968 0710 6 </t>
  </si>
  <si>
    <t>线下+旗舰店挂售</t>
  </si>
  <si>
    <t>营养3+1</t>
  </si>
  <si>
    <t>营养3+1全价成年期犬粮德克萨斯烤牛排味</t>
  </si>
  <si>
    <t>6920 0968 0995 7</t>
  </si>
  <si>
    <t>无谷</t>
  </si>
  <si>
    <t>开饭乐无谷全价成年期猫粮 毛球管理</t>
  </si>
  <si>
    <t>6920 0968 0693 2 </t>
  </si>
  <si>
    <t>开饭乐无谷全价猫粮（美猫全期）</t>
  </si>
  <si>
    <t>6920 0968 0694 9 </t>
  </si>
  <si>
    <t>开饭乐营养3+1消化加分全价幼年期犬粮</t>
  </si>
  <si>
    <t>6920 0968 0615 4 </t>
  </si>
  <si>
    <t>开饭乐营养3+1皮毛加分全价成年期犬粮</t>
  </si>
  <si>
    <t>6920 0968 0616 1 </t>
  </si>
  <si>
    <t>环球美食</t>
  </si>
  <si>
    <t xml:space="preserve">开饭乐环球美食那不勒斯芝士味全价幼年期犬粮 </t>
  </si>
  <si>
    <t>6920 0968 0623 9 </t>
  </si>
  <si>
    <t xml:space="preserve">开饭乐环球美食德克萨斯烤肉味全价成年期犬粮 </t>
  </si>
  <si>
    <t>6920 0968 0624 6 </t>
  </si>
  <si>
    <t>6920 0968 0625 3</t>
  </si>
  <si>
    <t>6920 0968 0626 0</t>
  </si>
  <si>
    <t>开饭乐天地盛宴全价幼年期猫粮（奶糕及幼猫）</t>
  </si>
  <si>
    <t>6920 0968 0703 8 </t>
  </si>
  <si>
    <t>腰部 关注</t>
  </si>
  <si>
    <t>开饭乐天地盛宴全价成年期猫粮 毛球管理</t>
  </si>
  <si>
    <t>6920 0968 0704 5 </t>
  </si>
  <si>
    <t>开饭乐天地盛宴全价幼年期犬粮（奶糕）</t>
  </si>
  <si>
    <t>6920 0968 0707 6 </t>
  </si>
  <si>
    <t>开饭乐天地盛宴全价幼年期犬粮</t>
  </si>
  <si>
    <t>6920 0968 0711 3 </t>
  </si>
  <si>
    <t>开饭乐天地盛宴全价成年期犬粮</t>
  </si>
  <si>
    <t>6920 0968 0712 0 </t>
  </si>
  <si>
    <t xml:space="preserve">开饭乐无谷全价幼年期猫粮（奶糕及幼猫） </t>
  </si>
  <si>
    <t>6920 0968 0692 5 </t>
  </si>
  <si>
    <t xml:space="preserve">8kg </t>
  </si>
  <si>
    <t>6920 0968 0697 0 </t>
  </si>
  <si>
    <t>自然3拼</t>
  </si>
  <si>
    <t>开饭乐自然3拼全价幼年期猫粮添加羊奶三文鱼</t>
  </si>
  <si>
    <t>1.2kg</t>
  </si>
  <si>
    <t>6920 0968 0383 2</t>
  </si>
  <si>
    <t>开饭乐自然3拼全价成年期猫粮添加三文鱼鲑鱼油</t>
  </si>
  <si>
    <t>1.3kg</t>
  </si>
  <si>
    <t>6920 0968 0382 5</t>
  </si>
  <si>
    <t>开饭乐自然3拼全价成年期猫粮添加金枪鱼鲑鱼油</t>
  </si>
  <si>
    <t>6920 0968 0381 8</t>
  </si>
  <si>
    <t>开饭乐自然3拼全价幼年期猫粮添加羊奶鲭鱼</t>
  </si>
  <si>
    <t>6920 0968 0526 3</t>
  </si>
  <si>
    <t>开饭乐自然3拼全价成年期猫粮添加鲭鱼鲑鱼油</t>
  </si>
  <si>
    <t>6920 0968 0527 0</t>
  </si>
  <si>
    <t>开饭乐自然3拼全价猫粮（全期）添加羊奶金枪鱼</t>
  </si>
  <si>
    <t>6920 0968 0528 7</t>
  </si>
  <si>
    <t>开饭乐自然3拼全价幼年期犬粮添加羊奶鸭肉</t>
  </si>
  <si>
    <t>6920 0968 0380 1</t>
  </si>
  <si>
    <t>开饭乐自然3拼全价中小型犬成年期犬粮添加鸡肉鲑鱼油</t>
  </si>
  <si>
    <t>6920 0968 0378 8</t>
  </si>
  <si>
    <t>开饭乐自然3拼全价中小型犬成年期犬粮添加鸭肉鲑鱼油</t>
  </si>
  <si>
    <t>6920 0968 0379 5</t>
  </si>
  <si>
    <t>开饭乐自然3拼全价中小型犬粮（全期）添加羊奶鸡肉</t>
  </si>
  <si>
    <t>6920 0968 0522 5</t>
  </si>
  <si>
    <t>开饭乐自然3拼全价中小型犬粮（全期）添加羊奶牛肉</t>
  </si>
  <si>
    <t>6920 0968 0523 2</t>
  </si>
  <si>
    <t>开饭乐自然3拼全价中小型犬幼年期犬粮添加羊奶牛肉</t>
  </si>
  <si>
    <t>6920 0968 0525 6</t>
  </si>
  <si>
    <t>开饭乐自然3拼全价中小型犬成年期犬粮添加牛肉鲑鱼油</t>
  </si>
  <si>
    <t>6920 0968 0524 9</t>
  </si>
  <si>
    <t>美味农庄</t>
  </si>
  <si>
    <t>开饭乐美味农庄全价幼年期犬粮添加蛋黄奶酪</t>
  </si>
  <si>
    <t>6920 0968 0365 8</t>
  </si>
  <si>
    <t>开饭乐美味农庄全价成年期犬粮添加蛋黄海苔</t>
  </si>
  <si>
    <t>6920 0968 0366 5</t>
  </si>
  <si>
    <t>6920 0968 0996 4</t>
  </si>
  <si>
    <t>6920 0968 0997 1</t>
  </si>
  <si>
    <t>开饭乐美味农庄全价幼年期犬粮添加蛋黄奶酪25%</t>
  </si>
  <si>
    <t>6920 0968 0998 8</t>
  </si>
  <si>
    <t>3月16日签共袋 数码稿</t>
  </si>
  <si>
    <t>开饭乐美味农庄全价成年期犬粮添加蛋黄海苔26%</t>
  </si>
  <si>
    <t>6920 0968 0999 5</t>
  </si>
  <si>
    <t>挑嘴</t>
  </si>
  <si>
    <t>开饭乐挑嘴全价猫粮(全期通用)</t>
  </si>
  <si>
    <t>6920096812285</t>
  </si>
  <si>
    <t>线下分销专供+直营一部</t>
  </si>
  <si>
    <t>开饭乐挑嘴全价犬粮(全期通用)</t>
  </si>
  <si>
    <t>6920096812292</t>
  </si>
  <si>
    <t>好之味</t>
  </si>
  <si>
    <t>好之味-干粮</t>
  </si>
  <si>
    <t>好之味海鲜味全价猫粮（全期）</t>
  </si>
  <si>
    <t>5KG</t>
  </si>
  <si>
    <t>6920 0968 0942 1</t>
  </si>
  <si>
    <t>电商全渠+线下门店及直营城市的 下单权限</t>
  </si>
  <si>
    <t>好之味牛肉味全价大型犬成年期犬粮</t>
  </si>
  <si>
    <t>6920 0968 0937 7</t>
  </si>
  <si>
    <t>6920 0968 0943 8</t>
  </si>
  <si>
    <t>好之味全价幼年期猫粮 添加鱼肉山楂益生元*</t>
  </si>
  <si>
    <t>6920 0968 0608 6</t>
  </si>
  <si>
    <t>好之味全价成年期猫粮 添加鱼肉海藻鸡蛋黄粉</t>
  </si>
  <si>
    <t>6920 0968 0609 3</t>
  </si>
  <si>
    <t>好之味全价成年期猫粮 添加鸡肉海藻鸡蛋黄粉</t>
  </si>
  <si>
    <t>6920 0968 0610 9</t>
  </si>
  <si>
    <t>6920 0968 0611 6</t>
  </si>
  <si>
    <t>好之味奶香味全价幼年期犬粮</t>
  </si>
  <si>
    <t>6920 0968 0939 1</t>
  </si>
  <si>
    <t>好之味牛肉味全价成年期犬粮</t>
  </si>
  <si>
    <t>6920 0968 0938 4</t>
  </si>
  <si>
    <t>好之味全价成年期犬粮 添加牛肉海藻鸡蛋黄粉</t>
  </si>
  <si>
    <t>6920 0968 0612 3</t>
  </si>
  <si>
    <t>6920 0968 0944 5</t>
  </si>
  <si>
    <t>电商全渠+商超+线下门店及直营城市的 下单权限</t>
  </si>
  <si>
    <t>6920 0968 0300 9</t>
  </si>
  <si>
    <t>6920 0968 0301 6</t>
  </si>
  <si>
    <t>6920 0968 0187 6</t>
  </si>
  <si>
    <t>好之味牛肉味全价猫粮（全期）</t>
  </si>
  <si>
    <t>6920 0968 0941 4</t>
  </si>
  <si>
    <t>6920 0968 0136 4</t>
  </si>
  <si>
    <t>6920 0968 0120 3</t>
  </si>
  <si>
    <t>好之味奶香味全价大型犬幼年期犬粮</t>
  </si>
  <si>
    <t>6920 0968 0940 7</t>
  </si>
  <si>
    <t>好之味海苔鱼柳味全价猫粮（全期）</t>
  </si>
  <si>
    <t>6920 0968 0304 7</t>
  </si>
  <si>
    <t>6920 0968 0936 0</t>
  </si>
  <si>
    <t>0.5KG</t>
  </si>
  <si>
    <t>6920 0968 0121 0</t>
  </si>
  <si>
    <t xml:space="preserve">好之味海苔牛肉味全价幼年期犬粮 </t>
  </si>
  <si>
    <t>6920 0968 0298 9</t>
  </si>
  <si>
    <t xml:space="preserve">好之味海苔牛肉味全价成年期犬粮 </t>
  </si>
  <si>
    <t>6920 0968 0299 6</t>
  </si>
  <si>
    <t>灵萃</t>
  </si>
  <si>
    <t>灵萃-干粮</t>
  </si>
  <si>
    <t>灵萃高肉</t>
  </si>
  <si>
    <t>灵萃高肉烘焙全价幼年期猫粮</t>
  </si>
  <si>
    <t>6920 0968 1080 9</t>
  </si>
  <si>
    <t>天猫旗舰店+线下分销</t>
  </si>
  <si>
    <t>灵萃高肉烘焙全价成年期猫粮</t>
  </si>
  <si>
    <t>6920 0968 1081 6</t>
  </si>
  <si>
    <t>6920 0968 1078 6</t>
  </si>
  <si>
    <t>灵萃高肉烘焙全价成年期猫（绝育）</t>
  </si>
  <si>
    <t>6920 0968 1079 3</t>
  </si>
  <si>
    <t>灵萃高肉烘焙全价猫粮(全期通用)3日尝鲜装</t>
  </si>
  <si>
    <t>40g*8</t>
  </si>
  <si>
    <t>6920 0968 1138 7 </t>
  </si>
  <si>
    <t>灵萃老品</t>
  </si>
  <si>
    <t>灵萃全价幼年期猫粮 添加枸杞子</t>
  </si>
  <si>
    <t>6920 0968 0463 1</t>
  </si>
  <si>
    <t>天猫旗舰店+京东专供</t>
  </si>
  <si>
    <t>灵萃全价成年期猫粮 添加人参</t>
  </si>
  <si>
    <t>400g</t>
  </si>
  <si>
    <t>灵萃全价成年期猫粮 预防毛球产生</t>
  </si>
  <si>
    <t>灵萃全价全犬种幼年期犬粮 添加枸杞子</t>
  </si>
  <si>
    <t>灵萃全价小型犬成年期犬粮 添加人参</t>
  </si>
  <si>
    <t>灵萃全犬种全价成年期犬粮 添加人参</t>
  </si>
  <si>
    <t>灵萃全价小型犬成年期犬粮 添加百合</t>
  </si>
  <si>
    <t>灵萃全价全犬种犬粮（全期通用）繁育专用</t>
  </si>
  <si>
    <t xml:space="preserve">6920096811219 </t>
  </si>
  <si>
    <t>辽宁客户专供+直营城市</t>
  </si>
  <si>
    <t>灵萃全价猫粮（全期通用）繁育专用</t>
  </si>
  <si>
    <t>灵萃猫草</t>
  </si>
  <si>
    <t>猫草</t>
  </si>
  <si>
    <t>未卡x灵萃·无土黑麦草</t>
  </si>
  <si>
    <t>60g</t>
  </si>
  <si>
    <t>6920096811226</t>
  </si>
  <si>
    <t>旗舰店挂售价格（线下品）</t>
  </si>
  <si>
    <t>日常到手</t>
  </si>
  <si>
    <t>季促到手</t>
  </si>
  <si>
    <t>年促到手</t>
  </si>
  <si>
    <t>现有渠道（2021年11月1日）</t>
  </si>
  <si>
    <t>线上-天猫旗舰店</t>
  </si>
  <si>
    <t>比瑞吉全价幼年期猫粮（奶糕）含三文鱼配方</t>
  </si>
  <si>
    <t>6920 0968 1049 6 </t>
  </si>
  <si>
    <t>比瑞吉摇摇乐益生菌无谷全价全期猫粮</t>
  </si>
  <si>
    <t>6920 0968 1291 9</t>
  </si>
  <si>
    <t>比瑞吉俱乐部全价成犬粮 乌鸡双拼</t>
  </si>
  <si>
    <t>6920 0968 1095 3</t>
  </si>
  <si>
    <t>6920 0968 1015 1</t>
  </si>
  <si>
    <t>6920 0968 1013 7</t>
  </si>
  <si>
    <t>比瑞吉全价幼年期猫粮（奶糕）鸡肉配方</t>
  </si>
  <si>
    <t>6920 0968 1051 9 </t>
  </si>
  <si>
    <t>比瑞吉全价幼年期猫粮（奶糕） 适用于怀孕/哺乳期母猫</t>
  </si>
  <si>
    <t>6920 0968 1271 1</t>
  </si>
  <si>
    <t>繁育专供</t>
  </si>
  <si>
    <t>6920 0968 1272 8</t>
  </si>
  <si>
    <t>全犬种老年期犬粮</t>
  </si>
  <si>
    <t>6920 0968 1283 4</t>
  </si>
  <si>
    <t>新品202109</t>
  </si>
  <si>
    <t>灵萃高肉烘焙全价猫粮（全期通用）</t>
  </si>
  <si>
    <t>6920 0968 0475 4</t>
  </si>
  <si>
    <t>6920 0968 0465 5</t>
  </si>
  <si>
    <t>6920 0968 0473 0</t>
  </si>
  <si>
    <t>6920 0968 0468 6</t>
  </si>
  <si>
    <t>6920 0968 0469 3</t>
  </si>
  <si>
    <t>6920 0968 0461 7</t>
  </si>
  <si>
    <t>6920 0968 0470 9</t>
  </si>
  <si>
    <t>6920 0968 1120 2</t>
  </si>
  <si>
    <t>6920 0968 1122 6</t>
  </si>
  <si>
    <t>线上+商超</t>
  </si>
  <si>
    <t>诺虎+灼诚  专供</t>
  </si>
  <si>
    <t>开饭乐营养3+1全价成年期犬粮德克萨斯烤牛排味</t>
  </si>
  <si>
    <t>6920 096812858</t>
  </si>
  <si>
    <t>线下分销专供+直营一部（9月底上市）</t>
  </si>
  <si>
    <t>（9月底上市）</t>
  </si>
  <si>
    <t>6920 096812841</t>
  </si>
  <si>
    <t>老无谷</t>
  </si>
  <si>
    <t>开饭乐无谷*全价幼年期猫粮（奶糕）</t>
  </si>
  <si>
    <t>6920 0968 0373 3</t>
  </si>
  <si>
    <t>线下分销+直营一部（印尼出口转内销）</t>
  </si>
  <si>
    <t>（印尼出口转内销）</t>
  </si>
  <si>
    <t>开饭乐无谷*全价成年期猫粮（靓毛）</t>
  </si>
  <si>
    <t>6920 0968 0374 0</t>
  </si>
  <si>
    <t>6920 0968 0375 7</t>
  </si>
  <si>
    <t>诺虎专供：6月8日退市，6月22日 又上市 发货条件改为：一次性5吨</t>
  </si>
  <si>
    <t>6月8日退市，6月22日 又上市 发货条件改为：一次性5吨</t>
  </si>
  <si>
    <t>ERP编码</t>
  </si>
  <si>
    <t>原批价</t>
  </si>
  <si>
    <t>原产品零售价</t>
  </si>
  <si>
    <t>现批价</t>
  </si>
  <si>
    <t>现产品零售价</t>
  </si>
  <si>
    <t>旗舰店必挂售产品（线下品）</t>
  </si>
  <si>
    <t>6920 0968 1138 7</t>
  </si>
  <si>
    <t>/</t>
  </si>
  <si>
    <t>线下-辽宁专供+直营城市</t>
  </si>
  <si>
    <t>线下-辽宁+直营专供</t>
  </si>
  <si>
    <t>线上-电商全渠</t>
  </si>
  <si>
    <t>6920 0968 0817 2</t>
  </si>
  <si>
    <t>6920 0968 0822 6</t>
  </si>
  <si>
    <t>6920 0968 0821 9</t>
  </si>
  <si>
    <t>6920 0968 0825 7</t>
  </si>
  <si>
    <t>6920 0968 0826 4</t>
  </si>
  <si>
    <t>6920 0968 0823 3</t>
  </si>
  <si>
    <t>线上-京东+猫超</t>
  </si>
  <si>
    <t>比瑞吉优选全价成年期猫粮（室内）PLUS</t>
  </si>
  <si>
    <t>比瑞吉优选全价成年期犬粮PLUS</t>
  </si>
  <si>
    <t>比瑞吉优选全价泰迪贵宾成年期犬粮PLUS</t>
  </si>
  <si>
    <t>比瑞吉优选全价泰迪贵宾成年期</t>
  </si>
  <si>
    <t>线上-京东专供</t>
  </si>
  <si>
    <t>比瑞吉优选全价幼年期猫粮（室内）PLUS</t>
  </si>
  <si>
    <t>比瑞吉优选全价成年期猫粮（室内） 添加海藻PLUS</t>
  </si>
  <si>
    <t>比瑞吉优选全价老年期犬粮PLUS</t>
  </si>
  <si>
    <t>比瑞吉经典幼年期猫粮(奶糕) 添加羊奶粉</t>
  </si>
  <si>
    <t>比瑞吉经典幼年期犬粮(奶糕) 添加羊奶粉</t>
  </si>
  <si>
    <t>比瑞吉经典泰迪贵宾幼年期犬粮 添加蛋黄海藻</t>
  </si>
  <si>
    <t>比瑞吉经典D40高蛋白无谷全期猫粮</t>
  </si>
  <si>
    <t>6920 0968 1299 5</t>
  </si>
  <si>
    <t>线上-猫超专供</t>
  </si>
  <si>
    <t>线下-专业繁育</t>
  </si>
  <si>
    <t>6920 0968 1049 6</t>
  </si>
  <si>
    <t>6920 0968 1051 9</t>
  </si>
  <si>
    <t>湿粮</t>
  </si>
  <si>
    <t>又又小方全价犬粮(全期通用)混合口味抢先版190g*4（鸡肉鸵鸟肉配方190g*2+鸵鸟肉牛肉配方190g*2）</t>
  </si>
  <si>
    <t>6920 0968 1261 2</t>
  </si>
  <si>
    <t>又又小方全价猫粮(全期通用)混合口味抢先版190g*4（鸡肉马鲛鱼配方190g*2+鸡肉羊肉配方190g*2）</t>
  </si>
  <si>
    <t>6920 0968 1262 9</t>
  </si>
  <si>
    <t>臻肉小方</t>
  </si>
  <si>
    <t>臻肉小方 全价犬粮（全期通用）鸡肉鹿肉配方190g*4-抢先版</t>
  </si>
  <si>
    <t>6920 0968 1224 7</t>
  </si>
  <si>
    <t>臻肉小方 全价猫粮（全期通用）混合口味190g*4（2+2)-抢先版</t>
  </si>
  <si>
    <t>6920 0968 1225 4</t>
  </si>
  <si>
    <t>6920 0968 0847 9</t>
  </si>
  <si>
    <t>6920 0968 0848 6</t>
  </si>
  <si>
    <t>线上-诺虎专供</t>
  </si>
  <si>
    <t>6920 0968 0710 6</t>
  </si>
  <si>
    <t>6920 0968 0615 4</t>
  </si>
  <si>
    <t>6920 0968 0616 1</t>
  </si>
  <si>
    <t>6920 0968 0623 9</t>
  </si>
  <si>
    <t>6920 0968 0624 6</t>
  </si>
  <si>
    <t>开饭乐-湿粮</t>
  </si>
  <si>
    <t>汤小方</t>
  </si>
  <si>
    <t>汤小方 全价猫粮(全期通用)添加鸡肉南瓜190g</t>
  </si>
  <si>
    <t>6920 0968 1174 5</t>
  </si>
  <si>
    <t>电商全渠+ka经销商</t>
  </si>
  <si>
    <t>汤小方 全价猫粮(全期通用)添加金枪鱼银鱼190g</t>
  </si>
  <si>
    <t>6920 0968 1176 9</t>
  </si>
  <si>
    <t>肉小方</t>
  </si>
  <si>
    <t>肉小方全价幼年期犬粮鸡肉三文鱼南瓜配方190g</t>
  </si>
  <si>
    <t>6920 0968 0573 7</t>
  </si>
  <si>
    <t>肉小方全价犬粮（全期通用）牛肉鸡肉配方添加枸杞子190g</t>
  </si>
  <si>
    <t>6920 0968 0574 4</t>
  </si>
  <si>
    <t>肉小方全价犬粮（全期通用）鸭肉牛肉胡萝卜配方190g</t>
  </si>
  <si>
    <t>6920 0968 0577 5</t>
  </si>
  <si>
    <t>肉小方 全价犬粮（全期） 鸭肉牛肉胡萝卜配方（限量版）190g</t>
  </si>
  <si>
    <t>6920 0968 1023 6</t>
  </si>
  <si>
    <t>肉小方全价幼年期猫粮鸡肉三文鱼南瓜配方190g</t>
  </si>
  <si>
    <t>6920 0968 0564 5</t>
  </si>
  <si>
    <t>肉小方全价猫粮（全期通用）鸭肉鸡肉配方添加枸杞子190g</t>
  </si>
  <si>
    <t>6920 0968 0566 9</t>
  </si>
  <si>
    <t>肉小方全价猫粮（全期通用）牛肉鸭肉马铃薯配方190g</t>
  </si>
  <si>
    <t>6920 0968 0568 3</t>
  </si>
  <si>
    <t>肉小方全价猫粮(全期)含鲔鱼牛肉配方添加南瓜190g</t>
  </si>
  <si>
    <t>6920 0968 0572 0</t>
  </si>
  <si>
    <t>肉小方 全价猫粮（全期） 鸡肉金枪鱼南瓜配方（限量版）190g</t>
  </si>
  <si>
    <t>6920 0968 1022 9</t>
  </si>
  <si>
    <t>肉小方 全价猫粮（全期） 鸡肉金枪鱼南瓜配方（限量版）190g*8</t>
  </si>
  <si>
    <t>190g*8</t>
  </si>
  <si>
    <t>肉小方 全价犬粮（全期） 鸭肉牛肉胡萝卜配方（限量版）190g*8</t>
  </si>
  <si>
    <t>肉小方全价猫粮（全期通用）鸡肉金枪鱼南配方190g</t>
  </si>
  <si>
    <t>6920 0968 0569 0</t>
  </si>
  <si>
    <t>7.4 </t>
  </si>
  <si>
    <t>12.6 </t>
  </si>
  <si>
    <t>6920 0968 0744 1</t>
  </si>
  <si>
    <t>6920 0968 0677 2</t>
  </si>
  <si>
    <t>6920 0968 0748 9</t>
  </si>
  <si>
    <t>6920 0968 0746 5</t>
  </si>
  <si>
    <t>线上-诺虎+灼诚  专供</t>
  </si>
  <si>
    <t>6920 0968 0678 9</t>
  </si>
  <si>
    <t>6920 0968 0679 6</t>
  </si>
  <si>
    <t>6920 0968 1088 5</t>
  </si>
  <si>
    <t>6920 0968 0749 6</t>
  </si>
  <si>
    <t>6920 0968 0750 2</t>
  </si>
  <si>
    <t>6920 0968 1240 7</t>
  </si>
  <si>
    <t>线上-拼多多平台专供</t>
  </si>
  <si>
    <t>6920 0968 1241 4</t>
  </si>
  <si>
    <t>500G</t>
  </si>
  <si>
    <t>诺瑞妈妈良品鸡肉米饭味 全价幼年期犬粮</t>
    <phoneticPr fontId="3" type="noConversion"/>
  </si>
  <si>
    <t>诺瑞妈妈良品鸡肉米饭味 全价成年期犬粮</t>
    <phoneticPr fontId="3" type="noConversion"/>
  </si>
  <si>
    <t>诺瑞妈妈良品鸡肉米饭味 全价猫粮（全期）</t>
    <phoneticPr fontId="3" type="noConversion"/>
  </si>
  <si>
    <t>电商全渠+商超</t>
    <phoneticPr fontId="3" type="noConversion"/>
  </si>
  <si>
    <t>线下分销</t>
    <phoneticPr fontId="3" type="noConversion"/>
  </si>
  <si>
    <t>线下</t>
    <phoneticPr fontId="3" type="noConversion"/>
  </si>
  <si>
    <t>线下</t>
    <phoneticPr fontId="3" type="noConversion"/>
  </si>
  <si>
    <t>线下</t>
    <phoneticPr fontId="3" type="noConversion"/>
  </si>
  <si>
    <t>全渠道</t>
    <phoneticPr fontId="3" type="noConversion"/>
  </si>
  <si>
    <t>现有渠道（2022年1月20日）</t>
    <phoneticPr fontId="3" type="noConversion"/>
  </si>
  <si>
    <t>现有渠道（2022年2月21日）</t>
    <phoneticPr fontId="3" type="noConversion"/>
  </si>
  <si>
    <t>现有渠道（2022年1月20日）</t>
    <phoneticPr fontId="3" type="noConversion"/>
  </si>
  <si>
    <t>原有渠道（2021年11月11日）</t>
    <phoneticPr fontId="3" type="noConversion"/>
  </si>
  <si>
    <t>全渠道</t>
  </si>
  <si>
    <t>比瑞吉优选全价全犬种老年期犬粮10kg</t>
    <phoneticPr fontId="3" type="noConversion"/>
  </si>
  <si>
    <t>线上-旗舰店</t>
    <phoneticPr fontId="3" type="noConversion"/>
  </si>
  <si>
    <t>严控18</t>
    <phoneticPr fontId="3" type="noConversion"/>
  </si>
  <si>
    <t>严控15</t>
    <phoneticPr fontId="3" type="noConversion"/>
  </si>
  <si>
    <t>严控19</t>
    <phoneticPr fontId="3" type="noConversion"/>
  </si>
  <si>
    <t>严控16</t>
    <phoneticPr fontId="3" type="noConversion"/>
  </si>
  <si>
    <t>严控12</t>
    <phoneticPr fontId="3" type="noConversion"/>
  </si>
  <si>
    <t>严控2</t>
    <phoneticPr fontId="3" type="noConversion"/>
  </si>
  <si>
    <t>严控7</t>
    <phoneticPr fontId="3" type="noConversion"/>
  </si>
  <si>
    <t>严控14</t>
    <phoneticPr fontId="3" type="noConversion"/>
  </si>
  <si>
    <t>严控17</t>
    <phoneticPr fontId="3" type="noConversion"/>
  </si>
  <si>
    <t>严控10</t>
    <phoneticPr fontId="3" type="noConversion"/>
  </si>
  <si>
    <t>严控26</t>
    <phoneticPr fontId="3" type="noConversion"/>
  </si>
  <si>
    <t>严控30</t>
    <phoneticPr fontId="3" type="noConversion"/>
  </si>
  <si>
    <t>严控8</t>
    <phoneticPr fontId="3" type="noConversion"/>
  </si>
  <si>
    <t>严控9</t>
    <phoneticPr fontId="3" type="noConversion"/>
  </si>
  <si>
    <t>严控5</t>
    <phoneticPr fontId="3" type="noConversion"/>
  </si>
  <si>
    <t>严控1</t>
    <phoneticPr fontId="3" type="noConversion"/>
  </si>
  <si>
    <t>严控25</t>
    <phoneticPr fontId="3" type="noConversion"/>
  </si>
  <si>
    <t>严控6</t>
    <phoneticPr fontId="3" type="noConversion"/>
  </si>
  <si>
    <t>严控29</t>
    <phoneticPr fontId="3" type="noConversion"/>
  </si>
  <si>
    <t>严控24</t>
    <phoneticPr fontId="3" type="noConversion"/>
  </si>
  <si>
    <t>严控20</t>
    <phoneticPr fontId="3" type="noConversion"/>
  </si>
  <si>
    <t>严控30</t>
    <phoneticPr fontId="3" type="noConversion"/>
  </si>
  <si>
    <t>严控21</t>
    <phoneticPr fontId="3" type="noConversion"/>
  </si>
  <si>
    <t>严控4</t>
    <phoneticPr fontId="3" type="noConversion"/>
  </si>
  <si>
    <t>严控28</t>
    <phoneticPr fontId="3" type="noConversion"/>
  </si>
  <si>
    <t>严控27</t>
    <phoneticPr fontId="3" type="noConversion"/>
  </si>
  <si>
    <t>严控13</t>
    <phoneticPr fontId="3" type="noConversion"/>
  </si>
  <si>
    <t>严控22</t>
    <phoneticPr fontId="3" type="noConversion"/>
  </si>
  <si>
    <t>严控11</t>
    <phoneticPr fontId="3" type="noConversion"/>
  </si>
  <si>
    <t>是否严控（序号）</t>
    <phoneticPr fontId="3" type="noConversion"/>
  </si>
  <si>
    <t>全渠</t>
    <phoneticPr fontId="3" type="noConversion"/>
  </si>
  <si>
    <t>线下</t>
    <phoneticPr fontId="3" type="noConversion"/>
  </si>
  <si>
    <t>线上-诺虎+拼多多</t>
    <phoneticPr fontId="3" type="noConversion"/>
  </si>
  <si>
    <t>线上-拼多多专供</t>
    <phoneticPr fontId="3" type="noConversion"/>
  </si>
  <si>
    <t>线上-诺虎+拼多多旗舰</t>
    <phoneticPr fontId="3" type="noConversion"/>
  </si>
  <si>
    <t xml:space="preserve"> 1，天旗舰店高价产品溢价:灵萃不溢价\比瑞吉溢价,5%,塑料袋产品溢价:5% ,低价好之味(其他编织袋)溢价3%,专供\线上线下爆款不溢价</t>
    <phoneticPr fontId="3" type="noConversion"/>
  </si>
  <si>
    <t>2，京东POP 高价产品溢价:灵萃不溢价\比瑞吉溢价,5%,塑料袋产品溢价:5% ,低价好之味(其他编织袋)溢价3%,专供\线上线下爆款不溢价</t>
    <phoneticPr fontId="3" type="noConversion"/>
  </si>
  <si>
    <t>3，诺虎旗舰店，除诺瑞需要溢价3%以外，其他品牌的产品不溢价。</t>
    <phoneticPr fontId="3" type="noConversion"/>
  </si>
  <si>
    <t>说明：</t>
    <phoneticPr fontId="3" type="noConversion"/>
  </si>
  <si>
    <t>线下严控</t>
  </si>
  <si>
    <t>旗舰店专供</t>
  </si>
  <si>
    <t>线上客户专供</t>
  </si>
  <si>
    <t>线下-其他</t>
  </si>
  <si>
    <t>线上退市，过渡</t>
  </si>
  <si>
    <t>PDD专供</t>
  </si>
  <si>
    <t>猫</t>
    <phoneticPr fontId="3" type="noConversion"/>
  </si>
  <si>
    <t>鸡肉米饭味全价猫粮（全期）10kg</t>
    <phoneticPr fontId="3" type="noConversion"/>
  </si>
  <si>
    <t>线下严控</t>
    <phoneticPr fontId="3" type="noConversion"/>
  </si>
  <si>
    <t>开饭乐摇滚猫砂 豆腐猫砂</t>
  </si>
  <si>
    <t>6.3KG</t>
  </si>
  <si>
    <t>喵计划</t>
  </si>
  <si>
    <t>喵计划全价猫粮 毛发滋养</t>
  </si>
  <si>
    <t>比悠</t>
  </si>
  <si>
    <t>比悠全价小型犬粮 毛发滋养</t>
  </si>
  <si>
    <t>开饭乐-猫砂</t>
    <phoneticPr fontId="3" type="noConversion"/>
  </si>
  <si>
    <t>喵计划-干粮</t>
    <phoneticPr fontId="3" type="noConversion"/>
  </si>
  <si>
    <t>比悠-干粮</t>
    <phoneticPr fontId="3" type="noConversion"/>
  </si>
  <si>
    <t>比瑞吉元气乌鸡鲜肉全价猫粮1.5kg</t>
  </si>
  <si>
    <t>线上严控</t>
  </si>
  <si>
    <t>开饭乐</t>
    <phoneticPr fontId="3" type="noConversion"/>
  </si>
  <si>
    <t>比瑞吉摇摇乐益生菌无谷全价犬粮(全期通用)</t>
  </si>
  <si>
    <t>比瑞吉优选全价中大型犬全期犬粮</t>
  </si>
  <si>
    <t>比瑞吉俱乐部大中型犬全价老年犬粮</t>
  </si>
  <si>
    <t>比瑞吉俱乐部全价成年期犬粮 添加山药海苔</t>
  </si>
  <si>
    <t>比瑞吉俱乐部全价幼年期犬粮 添加山药海苔</t>
  </si>
  <si>
    <t>比瑞吉俱乐部全价全期猫粮添加三文鱼蔓越莓</t>
  </si>
  <si>
    <t>比瑞吉全价幼年期犬粮（奶糕） 适用于怀孕/哺乳期母犬</t>
  </si>
  <si>
    <t>比瑞吉全价幼年期犬粮(奶糕)专业渠道190g*6</t>
  </si>
  <si>
    <t>190G*6</t>
  </si>
  <si>
    <t>1.6kg</t>
  </si>
  <si>
    <t>线下</t>
    <phoneticPr fontId="3" type="noConversion"/>
  </si>
  <si>
    <t>线上</t>
    <phoneticPr fontId="3" type="noConversion"/>
  </si>
  <si>
    <t>比瑞吉-干粮</t>
    <phoneticPr fontId="3" type="noConversion"/>
  </si>
  <si>
    <t>犬</t>
    <phoneticPr fontId="3" type="noConversion"/>
  </si>
  <si>
    <t>22年8月10日退市</t>
    <phoneticPr fontId="3" type="noConversion"/>
  </si>
  <si>
    <t>22年6月23日退市</t>
    <phoneticPr fontId="3" type="noConversion"/>
  </si>
  <si>
    <t>2022年6月14日退市</t>
    <phoneticPr fontId="3" type="noConversion"/>
  </si>
  <si>
    <t>经典</t>
    <phoneticPr fontId="3" type="noConversion"/>
  </si>
  <si>
    <t>优选</t>
    <phoneticPr fontId="3" type="noConversion"/>
  </si>
  <si>
    <t>俱乐部</t>
    <phoneticPr fontId="3" type="noConversion"/>
  </si>
  <si>
    <t>繁育奶糕</t>
    <phoneticPr fontId="3" type="noConversion"/>
  </si>
  <si>
    <t>益生元奶糕</t>
    <phoneticPr fontId="3" type="noConversion"/>
  </si>
  <si>
    <t>元气系列</t>
  </si>
  <si>
    <t>比瑞吉元气鸭鸭鲜肉全价犬粮1.5kg礼盒装</t>
  </si>
  <si>
    <t>天猫/抖音旗舰店</t>
  </si>
  <si>
    <t>严控</t>
  </si>
  <si>
    <t>比瑞吉元气鸭鸭鲜肉全价犬粮1.5kg（简装）</t>
  </si>
  <si>
    <t>京东/分销</t>
  </si>
  <si>
    <t>嗨吃系列</t>
  </si>
  <si>
    <t>比瑞吉嗨吃鸭肉梨全价全期犬粮2kg</t>
  </si>
  <si>
    <t>现渠道（2022年9月15日）</t>
    <phoneticPr fontId="3" type="noConversion"/>
  </si>
  <si>
    <t>品果</t>
    <phoneticPr fontId="3" type="noConversion"/>
  </si>
  <si>
    <t>备注说明</t>
    <phoneticPr fontId="3" type="noConversion"/>
  </si>
  <si>
    <t>22年5月15日改版退市</t>
    <phoneticPr fontId="3" type="noConversion"/>
  </si>
  <si>
    <t xml:space="preserve">比瑞吉全品在售清单（含控价2022年9月1日版)  </t>
    <phoneticPr fontId="3" type="noConversion"/>
  </si>
  <si>
    <t xml:space="preserve">比瑞吉全品在售清单（含控价2022年9月16日版)  </t>
    <phoneticPr fontId="3" type="noConversion"/>
  </si>
  <si>
    <t>6920096813114</t>
  </si>
  <si>
    <t>6920096808202</t>
  </si>
  <si>
    <t>6920096801289</t>
  </si>
  <si>
    <t>6920096801845</t>
  </si>
  <si>
    <t>6920096801869</t>
  </si>
  <si>
    <t>6920096813077</t>
  </si>
  <si>
    <t>6920096813060</t>
  </si>
  <si>
    <t>6920096813053</t>
  </si>
  <si>
    <t>6920096801128</t>
  </si>
  <si>
    <t>6920096801135</t>
  </si>
  <si>
    <t>6920096813039</t>
  </si>
  <si>
    <t>6920096813176</t>
  </si>
  <si>
    <t>6920096813183</t>
  </si>
  <si>
    <t>6920096813107</t>
  </si>
  <si>
    <t>6920096810243</t>
  </si>
  <si>
    <t>6920096810250</t>
  </si>
  <si>
    <t>6920096807557</t>
  </si>
  <si>
    <t>6920096808035</t>
  </si>
  <si>
    <t>6920096810328</t>
  </si>
  <si>
    <t>6920096810335</t>
  </si>
  <si>
    <t>6920096810342</t>
  </si>
  <si>
    <t>6920096810397</t>
  </si>
  <si>
    <t>6920096810403</t>
  </si>
  <si>
    <t>6920096810410</t>
  </si>
  <si>
    <t>6920096813268</t>
  </si>
  <si>
    <t>6920096808684</t>
  </si>
  <si>
    <t>6920096807403</t>
  </si>
  <si>
    <t>6920096807250</t>
  </si>
  <si>
    <t>6920096806680</t>
  </si>
  <si>
    <t>6920096807885</t>
  </si>
  <si>
    <t>6920096806383</t>
  </si>
  <si>
    <t>6920096806352</t>
  </si>
  <si>
    <t>6920096806390</t>
  </si>
  <si>
    <t>6920096806376</t>
  </si>
  <si>
    <t>6920096806284</t>
  </si>
  <si>
    <t>6920096806277</t>
  </si>
  <si>
    <t>6920096806291</t>
  </si>
  <si>
    <t>6920096806314</t>
  </si>
  <si>
    <t>6920096806338</t>
  </si>
  <si>
    <t>6920096806321</t>
  </si>
  <si>
    <t>6920096806345</t>
  </si>
  <si>
    <t>6920096806307</t>
  </si>
  <si>
    <t>6920096807243</t>
  </si>
  <si>
    <t>6920096812995</t>
  </si>
  <si>
    <t>6920096812063</t>
  </si>
  <si>
    <t>6920096812056</t>
  </si>
  <si>
    <t>6920096811998</t>
  </si>
  <si>
    <t>6920096812032</t>
  </si>
  <si>
    <t>6920096811981</t>
  </si>
  <si>
    <t>6920096812049</t>
  </si>
  <si>
    <t>6920096812070</t>
  </si>
  <si>
    <t>6920096800732</t>
  </si>
  <si>
    <t>6920096800664</t>
  </si>
  <si>
    <t>6920096800756</t>
  </si>
  <si>
    <t>6920096800992</t>
  </si>
  <si>
    <t>6920096804853</t>
  </si>
  <si>
    <t>6920096804884</t>
  </si>
  <si>
    <t>6920096804891</t>
  </si>
  <si>
    <t>6920096808431</t>
  </si>
  <si>
    <t>6920096810298</t>
  </si>
  <si>
    <t>6920096810953</t>
  </si>
  <si>
    <t>6920096810151</t>
  </si>
  <si>
    <t>6920096810137</t>
  </si>
  <si>
    <t>6920096802811</t>
  </si>
  <si>
    <t>6920096800978</t>
  </si>
  <si>
    <t>6920096810526</t>
  </si>
  <si>
    <t>6920096800121</t>
  </si>
  <si>
    <t>6920096800831</t>
  </si>
  <si>
    <t>6920096800060</t>
  </si>
  <si>
    <t>6920096800879</t>
  </si>
  <si>
    <t>6920096810496</t>
  </si>
  <si>
    <t>6920096810519</t>
  </si>
  <si>
    <t>6920096812087</t>
  </si>
  <si>
    <t>6920096812094</t>
  </si>
  <si>
    <t>6920096812612</t>
  </si>
  <si>
    <t>6920096812629</t>
  </si>
  <si>
    <t>6920096812247</t>
  </si>
  <si>
    <t>6920096812254</t>
  </si>
  <si>
    <t>6920096812155</t>
  </si>
  <si>
    <t>6920096812179</t>
  </si>
  <si>
    <t>6920096812117</t>
  </si>
  <si>
    <t>6920096812131</t>
  </si>
  <si>
    <t>6920096808479</t>
  </si>
  <si>
    <t>6920096808486</t>
  </si>
  <si>
    <t>6920096803733</t>
  </si>
  <si>
    <t>6920096803740</t>
  </si>
  <si>
    <t>6920096803757</t>
  </si>
  <si>
    <t>6920096807106</t>
  </si>
  <si>
    <t>6920096809957</t>
  </si>
  <si>
    <t>6920096806154</t>
  </si>
  <si>
    <t>6920096806161</t>
  </si>
  <si>
    <t>6920096806239</t>
  </si>
  <si>
    <t>6920096806246</t>
  </si>
  <si>
    <t>6920096806253</t>
  </si>
  <si>
    <t>6920096806260</t>
  </si>
  <si>
    <t>6920096803832</t>
  </si>
  <si>
    <t>6920096803825</t>
  </si>
  <si>
    <t>6920096803818</t>
  </si>
  <si>
    <t>6920096805263</t>
  </si>
  <si>
    <t>6920096805270</t>
  </si>
  <si>
    <t>6920096805287</t>
  </si>
  <si>
    <t>6920096803801</t>
  </si>
  <si>
    <t>6920096803788</t>
  </si>
  <si>
    <t>6920096803795</t>
  </si>
  <si>
    <t>6920096805225</t>
  </si>
  <si>
    <t>6920096805232</t>
  </si>
  <si>
    <t>6920096805256</t>
  </si>
  <si>
    <t>6920096805249</t>
  </si>
  <si>
    <t>6920096803658</t>
  </si>
  <si>
    <t>6920096803665</t>
  </si>
  <si>
    <t>6920096809964</t>
  </si>
  <si>
    <t>6920096809971</t>
  </si>
  <si>
    <t>6920096812858</t>
  </si>
  <si>
    <t>6920096812841</t>
  </si>
  <si>
    <t>6920096811745</t>
  </si>
  <si>
    <t>6920096811769</t>
  </si>
  <si>
    <t>6920096805737</t>
  </si>
  <si>
    <t>6920096805744</t>
  </si>
  <si>
    <t>6920096805775</t>
  </si>
  <si>
    <t>6920096810236</t>
  </si>
  <si>
    <t>6920096805645</t>
  </si>
  <si>
    <t>6920096805669</t>
  </si>
  <si>
    <t>6920096805683</t>
  </si>
  <si>
    <t>6920096805720</t>
  </si>
  <si>
    <t>6920096810229</t>
  </si>
  <si>
    <t>6920096805690</t>
  </si>
  <si>
    <t>6920096807458</t>
  </si>
  <si>
    <t>6920096807472</t>
  </si>
  <si>
    <t>6920096807434</t>
  </si>
  <si>
    <t>6920096807441</t>
  </si>
  <si>
    <t>6920096806772</t>
  </si>
  <si>
    <t>6920096807489</t>
  </si>
  <si>
    <t>6920096802040</t>
  </si>
  <si>
    <t>6920096807427</t>
  </si>
  <si>
    <t>6920096807465</t>
  </si>
  <si>
    <t>6920096809551</t>
  </si>
  <si>
    <t>6920096809544</t>
  </si>
  <si>
    <t>6920096800039</t>
  </si>
  <si>
    <t>6920096800077</t>
  </si>
  <si>
    <t>6920096809568</t>
  </si>
  <si>
    <t>6920096806789</t>
  </si>
  <si>
    <t>6920096806796</t>
  </si>
  <si>
    <t>6920096810908</t>
  </si>
  <si>
    <t>6920096809513</t>
  </si>
  <si>
    <t>6920096809452</t>
  </si>
  <si>
    <t>6920096806734</t>
  </si>
  <si>
    <t>6920096810915</t>
  </si>
  <si>
    <t>6920096801418</t>
  </si>
  <si>
    <t>6920096801401</t>
  </si>
  <si>
    <t>6920096807526</t>
  </si>
  <si>
    <t>6920096807533</t>
  </si>
  <si>
    <t>6920096807496</t>
  </si>
  <si>
    <t>6920096807502</t>
  </si>
  <si>
    <t>6920096809193</t>
  </si>
  <si>
    <t>6920096809209</t>
  </si>
  <si>
    <t>6920096812414</t>
  </si>
  <si>
    <t>6920096800343</t>
  </si>
  <si>
    <t>6920096800817</t>
  </si>
  <si>
    <t>6920096800749</t>
  </si>
  <si>
    <t>6920096800701</t>
  </si>
  <si>
    <t>6920096800565</t>
  </si>
  <si>
    <t>肉小方全价猫粮（全期通用）鸡肉金枪鱼南配方190g</t>
    <phoneticPr fontId="3" type="noConversion"/>
  </si>
  <si>
    <t>6920096810786</t>
  </si>
  <si>
    <t>6920096811387</t>
  </si>
  <si>
    <t>6920096804631</t>
  </si>
  <si>
    <t>6920096804754</t>
  </si>
  <si>
    <t>6920096804655</t>
  </si>
  <si>
    <t>6920096804730</t>
  </si>
  <si>
    <t>6920096804686</t>
  </si>
  <si>
    <t>6920096804693</t>
  </si>
  <si>
    <t>6920096804617</t>
  </si>
  <si>
    <t>6920096804709</t>
  </si>
  <si>
    <t>6920096811202</t>
  </si>
  <si>
    <t>6920096808066</t>
  </si>
  <si>
    <t>6920096808073</t>
  </si>
  <si>
    <t>6920096808042</t>
  </si>
  <si>
    <t>6920096808080</t>
  </si>
  <si>
    <t>6920096808707</t>
  </si>
  <si>
    <t>6920096808141</t>
  </si>
  <si>
    <t>6920096808158</t>
  </si>
  <si>
    <t>6920096812919</t>
  </si>
  <si>
    <t>6920096808325</t>
  </si>
  <si>
    <t>6920096808226</t>
  </si>
  <si>
    <t>6920096808318</t>
  </si>
  <si>
    <t>6920096808219</t>
  </si>
  <si>
    <t>6920096808257</t>
  </si>
  <si>
    <t>6920096808264</t>
  </si>
  <si>
    <t>6920096808233</t>
  </si>
  <si>
    <t>6920096810212</t>
  </si>
  <si>
    <t>6920096801562</t>
  </si>
  <si>
    <t>6920096807410</t>
  </si>
  <si>
    <t>6920096806673</t>
  </si>
  <si>
    <t>6920096806703</t>
  </si>
  <si>
    <t>6920096807281</t>
  </si>
  <si>
    <t>6920096807289</t>
  </si>
  <si>
    <t>6920096807830</t>
  </si>
  <si>
    <t>6920096806840</t>
  </si>
  <si>
    <t>6920096806857</t>
  </si>
  <si>
    <t>6920096807793</t>
  </si>
  <si>
    <t>6920096807724</t>
  </si>
  <si>
    <t>6920096807205</t>
  </si>
  <si>
    <t>6920096807229</t>
  </si>
  <si>
    <t>6920096807731</t>
  </si>
  <si>
    <t>6920096807779</t>
  </si>
  <si>
    <t>6920096806895</t>
  </si>
  <si>
    <t>6920096806833</t>
  </si>
  <si>
    <t>6920096808059</t>
    <phoneticPr fontId="3" type="noConversion"/>
  </si>
  <si>
    <t>6920096808172</t>
    <phoneticPr fontId="3" type="noConversion"/>
  </si>
  <si>
    <t>6920096800640</t>
  </si>
  <si>
    <t>6920096810855</t>
  </si>
  <si>
    <t>6920096807564</t>
  </si>
  <si>
    <t>6920096807571</t>
  </si>
  <si>
    <t>6920096800602</t>
  </si>
  <si>
    <t>6920096801876</t>
  </si>
  <si>
    <t>6920096809445</t>
  </si>
  <si>
    <t>6920096809438</t>
  </si>
  <si>
    <t>6920096806093</t>
  </si>
  <si>
    <t>6920096809414</t>
  </si>
  <si>
    <t>6920096809391</t>
  </si>
  <si>
    <t>6920096809384</t>
  </si>
  <si>
    <t>6920096809360</t>
  </si>
  <si>
    <t>6920096806123</t>
  </si>
  <si>
    <t>6920096809421</t>
  </si>
  <si>
    <t>6920096801364</t>
  </si>
  <si>
    <t>6920096801203</t>
  </si>
  <si>
    <t>6920096803009</t>
  </si>
  <si>
    <t>6920096803047</t>
  </si>
  <si>
    <t>6920096803016</t>
  </si>
  <si>
    <t>6920096801210</t>
  </si>
  <si>
    <t>6920096802989</t>
  </si>
  <si>
    <t>6920096802996</t>
  </si>
  <si>
    <t>6920096809377</t>
  </si>
  <si>
    <t>6920096806116</t>
  </si>
  <si>
    <t>6920096804785</t>
  </si>
  <si>
    <t>6920096800688</t>
  </si>
  <si>
    <t>6920096808028</t>
  </si>
  <si>
    <t>6920096812834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</si>
</sst>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76" formatCode="0_);[Red]\(0\)"/>
    <numFmt numFmtId="177" formatCode="[$-10804]#,##0.0;\-#,##0.0"/>
    <numFmt numFmtId="178" formatCode="[$-10804]#,##0;\-#,##0"/>
    <numFmt numFmtId="179" formatCode="0.0_);[Red]\(0.0\)"/>
    <numFmt numFmtId="180" formatCode="#,##0.0_ "/>
    <numFmt numFmtId="181" formatCode="0000\ 0000\ 0000\ 0"/>
    <numFmt numFmtId="182" formatCode="0_ "/>
    <numFmt numFmtId="183" formatCode="[$-10804]#,##0.000;\-#,##0.000"/>
    <numFmt numFmtId="184" formatCode="0.0_ "/>
    <numFmt numFmtId="185" formatCode="000000"/>
    <numFmt numFmtId="186" formatCode="_ * #,##0_ ;_ * \-#,##0_ ;_ * &quot;-&quot;??_ ;_ @_ "/>
    <numFmt numFmtId="187" formatCode="0.0"/>
    <numFmt numFmtId="188" formatCode="0.00_);[Red]\(0.00\)"/>
    <numFmt numFmtId="189" formatCode="_ * #,##0.0_ ;_ * \-#,##0.0_ ;_ * &quot;-&quot;??_ ;_ @_ "/>
  </numFmts>
  <fonts count="2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9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黑体"/>
      <family val="3"/>
      <charset val="134"/>
    </font>
    <font>
      <sz val="9"/>
      <color theme="1"/>
      <name val="黑体"/>
      <family val="3"/>
      <charset val="134"/>
    </font>
    <font>
      <sz val="12"/>
      <name val="宋体"/>
      <family val="3"/>
      <charset val="134"/>
    </font>
    <font>
      <sz val="8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333333"/>
      <name val="黑体"/>
      <family val="3"/>
      <charset val="134"/>
    </font>
    <font>
      <sz val="9"/>
      <color rgb="FF000000"/>
      <name val="黑体"/>
      <family val="3"/>
      <charset val="134"/>
    </font>
    <font>
      <sz val="9"/>
      <color indexed="8"/>
      <name val="黑体"/>
      <family val="3"/>
      <charset val="134"/>
    </font>
    <font>
      <sz val="9"/>
      <name val="Arial"/>
      <family val="2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name val="黑体"/>
      <family val="3"/>
      <charset val="134"/>
    </font>
    <font>
      <sz val="8"/>
      <color indexed="8"/>
      <name val="黑体"/>
      <family val="3"/>
      <charset val="134"/>
    </font>
    <font>
      <sz val="9"/>
      <color rgb="FFFF000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20"/>
      <color theme="1"/>
      <name val="等线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/>
    <xf numFmtId="9" fontId="8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178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8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9" fontId="4" fillId="0" borderId="1" xfId="0" applyNumberFormat="1" applyFont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8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4" applyFont="1" applyBorder="1" applyAlignment="1">
      <alignment horizontal="center" vertical="center" wrapText="1"/>
    </xf>
    <xf numFmtId="181" fontId="4" fillId="0" borderId="1" xfId="5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4" fillId="0" borderId="1" xfId="5" applyFont="1" applyBorder="1" applyAlignment="1">
      <alignment horizontal="center" vertical="center"/>
    </xf>
    <xf numFmtId="176" fontId="4" fillId="0" borderId="1" xfId="5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179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3" fillId="0" borderId="1" xfId="6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82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6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83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7" applyFont="1" applyBorder="1" applyAlignment="1">
      <alignment horizontal="center" vertical="center"/>
    </xf>
    <xf numFmtId="0" fontId="4" fillId="0" borderId="1" xfId="7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readingOrder="1"/>
    </xf>
    <xf numFmtId="0" fontId="12" fillId="0" borderId="1" xfId="0" applyFont="1" applyBorder="1" applyAlignment="1">
      <alignment horizontal="left" vertical="center" readingOrder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readingOrder="1"/>
    </xf>
    <xf numFmtId="0" fontId="15" fillId="0" borderId="1" xfId="8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 wrapText="1" readingOrder="1"/>
    </xf>
    <xf numFmtId="0" fontId="15" fillId="0" borderId="1" xfId="9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184" fontId="9" fillId="0" borderId="1" xfId="10" applyNumberFormat="1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84" fontId="4" fillId="0" borderId="1" xfId="2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184" fontId="4" fillId="0" borderId="1" xfId="1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center" vertical="center" wrapText="1"/>
    </xf>
    <xf numFmtId="178" fontId="9" fillId="2" borderId="1" xfId="6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13" fillId="0" borderId="1" xfId="2" applyFont="1" applyBorder="1" applyAlignment="1">
      <alignment horizontal="center" vertical="center" wrapText="1"/>
    </xf>
    <xf numFmtId="176" fontId="4" fillId="0" borderId="1" xfId="2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178" fontId="4" fillId="0" borderId="1" xfId="6" applyFont="1" applyBorder="1" applyAlignment="1">
      <alignment horizontal="center" vertical="center" wrapText="1"/>
    </xf>
    <xf numFmtId="178" fontId="4" fillId="0" borderId="1" xfId="6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8" fontId="4" fillId="2" borderId="1" xfId="6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84" fontId="10" fillId="0" borderId="1" xfId="2" applyNumberFormat="1" applyFont="1" applyBorder="1" applyAlignment="1">
      <alignment horizontal="center" vertical="center" wrapText="1"/>
    </xf>
    <xf numFmtId="184" fontId="9" fillId="0" borderId="1" xfId="2" applyNumberFormat="1" applyFont="1" applyBorder="1" applyAlignment="1">
      <alignment horizontal="center" vertical="center" wrapText="1"/>
    </xf>
    <xf numFmtId="176" fontId="9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15" fillId="4" borderId="1" xfId="0" quotePrefix="1" applyFont="1" applyFill="1" applyBorder="1" applyAlignment="1">
      <alignment horizontal="center" vertical="center" wrapText="1"/>
    </xf>
    <xf numFmtId="0" fontId="9" fillId="2" borderId="1" xfId="6" applyNumberFormat="1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49" fontId="15" fillId="4" borderId="1" xfId="0" quotePrefix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85" fontId="15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185" fontId="15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86" fontId="20" fillId="3" borderId="1" xfId="1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1" fillId="0" borderId="4" xfId="0" applyFont="1" applyBorder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6" fontId="0" fillId="0" borderId="1" xfId="1" applyNumberFormat="1" applyFont="1" applyBorder="1" applyAlignment="1">
      <alignment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4" xfId="0" applyFont="1" applyFill="1" applyBorder="1">
      <alignment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86" fontId="0" fillId="2" borderId="1" xfId="1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182" fontId="23" fillId="3" borderId="1" xfId="1" applyNumberFormat="1" applyFont="1" applyFill="1" applyBorder="1" applyAlignment="1">
      <alignment horizontal="center" vertical="center" wrapText="1"/>
    </xf>
    <xf numFmtId="186" fontId="23" fillId="3" borderId="1" xfId="1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9" fontId="23" fillId="3" borderId="1" xfId="3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5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187" fontId="16" fillId="2" borderId="1" xfId="3" applyNumberFormat="1" applyFont="1" applyFill="1" applyBorder="1" applyAlignment="1">
      <alignment horizontal="right" vertical="center"/>
    </xf>
    <xf numFmtId="186" fontId="15" fillId="2" borderId="1" xfId="1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 vertical="center"/>
    </xf>
    <xf numFmtId="9" fontId="16" fillId="2" borderId="1" xfId="3" applyFont="1" applyFill="1" applyBorder="1" applyAlignment="1">
      <alignment horizontal="center" vertical="center"/>
    </xf>
    <xf numFmtId="185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6" fillId="2" borderId="1" xfId="0" applyFont="1" applyFill="1" applyBorder="1" applyAlignment="1">
      <alignment horizontal="left" vertical="center"/>
    </xf>
    <xf numFmtId="1" fontId="16" fillId="2" borderId="1" xfId="3" applyNumberFormat="1" applyFont="1" applyFill="1" applyBorder="1" applyAlignment="1">
      <alignment horizontal="right" vertical="center"/>
    </xf>
    <xf numFmtId="182" fontId="15" fillId="2" borderId="1" xfId="1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186" fontId="9" fillId="2" borderId="1" xfId="1" applyNumberFormat="1" applyFont="1" applyFill="1" applyBorder="1" applyAlignment="1">
      <alignment horizontal="right" vertical="center" wrapText="1"/>
    </xf>
    <xf numFmtId="0" fontId="9" fillId="2" borderId="0" xfId="0" applyFont="1" applyFill="1">
      <alignment vertical="center"/>
    </xf>
    <xf numFmtId="9" fontId="9" fillId="2" borderId="1" xfId="3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19" fillId="2" borderId="1" xfId="3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right" vertical="center"/>
    </xf>
    <xf numFmtId="0" fontId="19" fillId="2" borderId="1" xfId="0" applyFont="1" applyFill="1" applyBorder="1">
      <alignment vertical="center"/>
    </xf>
    <xf numFmtId="1" fontId="19" fillId="2" borderId="1" xfId="3" applyNumberFormat="1" applyFont="1" applyFill="1" applyBorder="1" applyAlignment="1">
      <alignment horizontal="right" vertical="center"/>
    </xf>
    <xf numFmtId="182" fontId="19" fillId="2" borderId="1" xfId="1" applyNumberFormat="1" applyFont="1" applyFill="1" applyBorder="1" applyAlignment="1">
      <alignment horizontal="right" vertical="center" wrapText="1"/>
    </xf>
    <xf numFmtId="186" fontId="19" fillId="2" borderId="1" xfId="1" applyNumberFormat="1" applyFont="1" applyFill="1" applyBorder="1" applyAlignment="1">
      <alignment horizontal="right" vertical="center" wrapText="1"/>
    </xf>
    <xf numFmtId="9" fontId="19" fillId="2" borderId="1" xfId="3" applyFont="1" applyFill="1" applyBorder="1" applyAlignment="1">
      <alignment horizontal="center" vertical="center"/>
    </xf>
    <xf numFmtId="181" fontId="16" fillId="2" borderId="1" xfId="0" applyNumberFormat="1" applyFont="1" applyFill="1" applyBorder="1" applyAlignment="1">
      <alignment horizontal="center" vertical="center"/>
    </xf>
    <xf numFmtId="186" fontId="15" fillId="0" borderId="1" xfId="1" applyNumberFormat="1" applyFont="1" applyBorder="1" applyAlignment="1">
      <alignment vertical="center" wrapText="1"/>
    </xf>
    <xf numFmtId="186" fontId="15" fillId="0" borderId="1" xfId="1" applyNumberFormat="1" applyFont="1" applyBorder="1" applyAlignment="1">
      <alignment horizontal="center" vertical="center" wrapText="1"/>
    </xf>
    <xf numFmtId="187" fontId="16" fillId="2" borderId="1" xfId="0" applyNumberFormat="1" applyFont="1" applyFill="1" applyBorder="1" applyAlignment="1">
      <alignment horizontal="right" vertical="center"/>
    </xf>
    <xf numFmtId="1" fontId="16" fillId="2" borderId="1" xfId="0" applyNumberFormat="1" applyFont="1" applyFill="1" applyBorder="1" applyAlignment="1">
      <alignment horizontal="right" vertical="center"/>
    </xf>
    <xf numFmtId="187" fontId="15" fillId="2" borderId="1" xfId="1" applyNumberFormat="1" applyFont="1" applyFill="1" applyBorder="1" applyAlignment="1">
      <alignment horizontal="right" vertical="center" wrapText="1"/>
    </xf>
    <xf numFmtId="1" fontId="15" fillId="2" borderId="1" xfId="1" applyNumberFormat="1" applyFont="1" applyFill="1" applyBorder="1" applyAlignment="1">
      <alignment horizontal="right" vertical="center" wrapText="1"/>
    </xf>
    <xf numFmtId="188" fontId="15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right" vertical="center"/>
    </xf>
    <xf numFmtId="187" fontId="15" fillId="2" borderId="1" xfId="0" applyNumberFormat="1" applyFont="1" applyFill="1" applyBorder="1" applyAlignment="1">
      <alignment horizontal="right" vertical="center"/>
    </xf>
    <xf numFmtId="187" fontId="15" fillId="2" borderId="1" xfId="3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>
      <alignment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>
      <alignment vertical="center"/>
    </xf>
    <xf numFmtId="49" fontId="16" fillId="2" borderId="4" xfId="0" applyNumberFormat="1" applyFont="1" applyFill="1" applyBorder="1" applyAlignment="1">
      <alignment horizontal="center" vertical="center"/>
    </xf>
    <xf numFmtId="181" fontId="16" fillId="2" borderId="4" xfId="0" applyNumberFormat="1" applyFont="1" applyFill="1" applyBorder="1" applyAlignment="1">
      <alignment horizontal="center" vertical="center"/>
    </xf>
    <xf numFmtId="187" fontId="16" fillId="2" borderId="4" xfId="0" applyNumberFormat="1" applyFont="1" applyFill="1" applyBorder="1" applyAlignment="1">
      <alignment horizontal="right" vertical="center"/>
    </xf>
    <xf numFmtId="1" fontId="16" fillId="2" borderId="4" xfId="0" applyNumberFormat="1" applyFont="1" applyFill="1" applyBorder="1" applyAlignment="1">
      <alignment horizontal="right" vertical="center"/>
    </xf>
    <xf numFmtId="187" fontId="15" fillId="2" borderId="0" xfId="0" applyNumberFormat="1" applyFont="1" applyFill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187" fontId="16" fillId="0" borderId="1" xfId="0" applyNumberFormat="1" applyFont="1" applyBorder="1" applyAlignment="1">
      <alignment horizontal="right" vertical="center" wrapText="1"/>
    </xf>
    <xf numFmtId="187" fontId="15" fillId="0" borderId="1" xfId="1" applyNumberFormat="1" applyFont="1" applyBorder="1" applyAlignment="1">
      <alignment horizontal="right" vertical="center" wrapText="1"/>
    </xf>
    <xf numFmtId="0" fontId="15" fillId="2" borderId="4" xfId="0" applyFont="1" applyFill="1" applyBorder="1">
      <alignment vertical="center"/>
    </xf>
    <xf numFmtId="0" fontId="15" fillId="2" borderId="4" xfId="0" applyFont="1" applyFill="1" applyBorder="1" applyAlignment="1">
      <alignment horizontal="right" vertical="center"/>
    </xf>
    <xf numFmtId="187" fontId="16" fillId="2" borderId="0" xfId="3" applyNumberFormat="1" applyFont="1" applyFill="1" applyBorder="1" applyAlignment="1">
      <alignment horizontal="right" vertical="center"/>
    </xf>
    <xf numFmtId="181" fontId="1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right" vertical="center"/>
    </xf>
    <xf numFmtId="186" fontId="23" fillId="2" borderId="1" xfId="1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/>
    </xf>
    <xf numFmtId="187" fontId="25" fillId="2" borderId="1" xfId="0" applyNumberFormat="1" applyFont="1" applyFill="1" applyBorder="1" applyAlignment="1">
      <alignment horizontal="right" vertical="center"/>
    </xf>
    <xf numFmtId="189" fontId="15" fillId="2" borderId="1" xfId="1" applyNumberFormat="1" applyFont="1" applyFill="1" applyBorder="1" applyAlignment="1">
      <alignment horizontal="right" vertical="center" wrapText="1"/>
    </xf>
    <xf numFmtId="189" fontId="23" fillId="2" borderId="1" xfId="1" applyNumberFormat="1" applyFont="1" applyFill="1" applyBorder="1" applyAlignment="1">
      <alignment horizontal="right"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2" borderId="0" xfId="0" applyFill="1">
      <alignment vertical="center"/>
    </xf>
    <xf numFmtId="0" fontId="15" fillId="2" borderId="7" xfId="0" applyFont="1" applyFill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86" fontId="16" fillId="2" borderId="1" xfId="1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86" fontId="19" fillId="2" borderId="1" xfId="1" applyNumberFormat="1" applyFont="1" applyFill="1" applyBorder="1" applyAlignment="1">
      <alignment horizontal="center" vertical="center"/>
    </xf>
    <xf numFmtId="187" fontId="25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187" fontId="16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187" fontId="15" fillId="2" borderId="1" xfId="0" applyNumberFormat="1" applyFont="1" applyFill="1" applyBorder="1" applyAlignment="1">
      <alignment horizontal="center" vertical="center"/>
    </xf>
    <xf numFmtId="189" fontId="16" fillId="2" borderId="1" xfId="1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" fontId="16" fillId="2" borderId="4" xfId="0" applyNumberFormat="1" applyFont="1" applyFill="1" applyBorder="1" applyAlignment="1">
      <alignment horizontal="center" vertical="center"/>
    </xf>
    <xf numFmtId="186" fontId="19" fillId="2" borderId="1" xfId="1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186" fontId="16" fillId="2" borderId="7" xfId="1" applyNumberFormat="1" applyFont="1" applyFill="1" applyBorder="1" applyAlignment="1">
      <alignment horizontal="center" vertical="center"/>
    </xf>
    <xf numFmtId="186" fontId="16" fillId="2" borderId="0" xfId="1" applyNumberFormat="1" applyFont="1" applyFill="1" applyBorder="1" applyAlignment="1">
      <alignment horizontal="center" vertical="center"/>
    </xf>
    <xf numFmtId="186" fontId="15" fillId="2" borderId="0" xfId="1" applyNumberFormat="1" applyFont="1" applyFill="1" applyBorder="1" applyAlignment="1">
      <alignment horizontal="center" vertical="center" wrapText="1"/>
    </xf>
    <xf numFmtId="184" fontId="16" fillId="2" borderId="1" xfId="0" applyNumberFormat="1" applyFont="1" applyFill="1" applyBorder="1" applyAlignment="1">
      <alignment horizontal="center" vertical="center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23" fillId="2" borderId="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/>
    </xf>
    <xf numFmtId="1" fontId="23" fillId="2" borderId="9" xfId="0" applyNumberFormat="1" applyFont="1" applyFill="1" applyBorder="1" applyAlignment="1">
      <alignment horizontal="center" vertical="center" wrapText="1"/>
    </xf>
    <xf numFmtId="182" fontId="23" fillId="2" borderId="9" xfId="1" applyNumberFormat="1" applyFont="1" applyFill="1" applyBorder="1" applyAlignment="1">
      <alignment horizontal="center" vertical="center" wrapText="1"/>
    </xf>
    <xf numFmtId="186" fontId="23" fillId="2" borderId="9" xfId="1" applyNumberFormat="1" applyFont="1" applyFill="1" applyBorder="1" applyAlignment="1">
      <alignment horizontal="center" vertical="center" wrapText="1"/>
    </xf>
    <xf numFmtId="186" fontId="16" fillId="2" borderId="1" xfId="1" applyNumberFormat="1" applyFont="1" applyFill="1" applyBorder="1" applyAlignment="1">
      <alignment horizontal="right" vertical="center"/>
    </xf>
    <xf numFmtId="186" fontId="19" fillId="2" borderId="1" xfId="1" applyNumberFormat="1" applyFont="1" applyFill="1" applyBorder="1" applyAlignment="1">
      <alignment horizontal="right" vertical="center"/>
    </xf>
    <xf numFmtId="186" fontId="15" fillId="2" borderId="1" xfId="1" applyNumberFormat="1" applyFont="1" applyFill="1" applyBorder="1" applyAlignment="1">
      <alignment horizontal="center" vertical="center" wrapText="1"/>
    </xf>
    <xf numFmtId="189" fontId="15" fillId="2" borderId="1" xfId="1" applyNumberFormat="1" applyFont="1" applyFill="1" applyBorder="1" applyAlignment="1">
      <alignment horizontal="center" vertical="center" wrapText="1"/>
    </xf>
    <xf numFmtId="187" fontId="16" fillId="2" borderId="1" xfId="0" applyNumberFormat="1" applyFont="1" applyFill="1" applyBorder="1" applyAlignment="1">
      <alignment horizontal="center" vertical="center" wrapText="1"/>
    </xf>
    <xf numFmtId="189" fontId="16" fillId="2" borderId="1" xfId="1" applyNumberFormat="1" applyFont="1" applyFill="1" applyBorder="1" applyAlignment="1">
      <alignment horizontal="right" vertical="center"/>
    </xf>
    <xf numFmtId="189" fontId="19" fillId="2" borderId="1" xfId="1" applyNumberFormat="1" applyFont="1" applyFill="1" applyBorder="1" applyAlignment="1">
      <alignment horizontal="right" vertical="center" wrapText="1"/>
    </xf>
    <xf numFmtId="189" fontId="24" fillId="2" borderId="1" xfId="1" applyNumberFormat="1" applyFont="1" applyFill="1" applyBorder="1" applyAlignment="1">
      <alignment horizontal="right" vertical="center" wrapText="1"/>
    </xf>
    <xf numFmtId="186" fontId="16" fillId="2" borderId="7" xfId="1" applyNumberFormat="1" applyFont="1" applyFill="1" applyBorder="1" applyAlignment="1">
      <alignment horizontal="right" vertical="center"/>
    </xf>
    <xf numFmtId="186" fontId="15" fillId="2" borderId="7" xfId="1" applyNumberFormat="1" applyFont="1" applyFill="1" applyBorder="1" applyAlignment="1">
      <alignment horizontal="right" vertical="center" wrapText="1"/>
    </xf>
    <xf numFmtId="186" fontId="15" fillId="2" borderId="7" xfId="1" applyNumberFormat="1" applyFont="1" applyFill="1" applyBorder="1" applyAlignment="1">
      <alignment horizontal="center" vertical="center" wrapText="1"/>
    </xf>
    <xf numFmtId="1" fontId="19" fillId="2" borderId="4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5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31" fontId="0" fillId="2" borderId="13" xfId="0" applyNumberFormat="1" applyFill="1" applyBorder="1" applyAlignment="1">
      <alignment horizontal="center" vertical="center"/>
    </xf>
    <xf numFmtId="31" fontId="0" fillId="2" borderId="14" xfId="0" applyNumberForma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28" fillId="2" borderId="0" xfId="0" applyFont="1" applyFill="1">
      <alignment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/>
    </xf>
  </cellXfs>
  <cellStyles count="11">
    <cellStyle name="百分比 2" xfId="3" xr:uid="{00000000-0005-0000-0000-000000000000}"/>
    <cellStyle name="常规" xfId="0" builtinId="0"/>
    <cellStyle name="常规 13" xfId="4" xr:uid="{00000000-0005-0000-0000-000002000000}"/>
    <cellStyle name="常规 13 2" xfId="5" xr:uid="{00000000-0005-0000-0000-000003000000}"/>
    <cellStyle name="常规 16" xfId="7" xr:uid="{00000000-0005-0000-0000-000004000000}"/>
    <cellStyle name="常规 2" xfId="8" xr:uid="{00000000-0005-0000-0000-000005000000}"/>
    <cellStyle name="常规 3" xfId="9" xr:uid="{00000000-0005-0000-0000-000006000000}"/>
    <cellStyle name="常规 8" xfId="10" xr:uid="{00000000-0005-0000-0000-000007000000}"/>
    <cellStyle name="常规_价格单含条形码新价格0407" xfId="6" xr:uid="{00000000-0005-0000-0000-000008000000}"/>
    <cellStyle name="常规_价格单含条形码新价格0407 2" xfId="2" xr:uid="{00000000-0005-0000-0000-000009000000}"/>
    <cellStyle name="千位分隔" xfId="1" builtinId="3"/>
  </cellStyles>
  <dxfs count="1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  <dxf>
      <font>
        <b val="0"/>
        <i val="0"/>
        <strike val="0"/>
        <u val="none"/>
        <sz val="12"/>
        <color rgb="FFFF0000"/>
        <name val="宋体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07"/>
  <sheetViews>
    <sheetView workbookViewId="0">
      <selection activeCell="I46" sqref="I46"/>
    </sheetView>
  </sheetViews>
  <sheetFormatPr defaultColWidth="9" defaultRowHeight="14.25" x14ac:dyDescent="0.2"/>
  <cols>
    <col min="1" max="1" width="4.75" customWidth="1"/>
    <col min="3" max="3" width="8.25" customWidth="1"/>
    <col min="4" max="4" width="9.75" customWidth="1"/>
    <col min="5" max="5" width="4.75" customWidth="1"/>
    <col min="6" max="6" width="13" style="125" customWidth="1"/>
    <col min="7" max="7" width="36.5" customWidth="1"/>
    <col min="8" max="8" width="8.25" customWidth="1"/>
    <col min="9" max="9" width="14.875" customWidth="1"/>
    <col min="10" max="10" width="5" customWidth="1"/>
    <col min="11" max="11" width="9.625" customWidth="1"/>
    <col min="12" max="12" width="13.375" customWidth="1"/>
    <col min="13" max="13" width="15.75" customWidth="1"/>
    <col min="14" max="14" width="48.5" customWidth="1"/>
  </cols>
  <sheetData>
    <row r="1" spans="1:14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 t="s">
        <v>10</v>
      </c>
      <c r="L1" s="4" t="s">
        <v>11</v>
      </c>
      <c r="M1" s="1" t="s">
        <v>12</v>
      </c>
      <c r="N1" s="1" t="s">
        <v>13</v>
      </c>
    </row>
    <row r="2" spans="1:14" hidden="1" x14ac:dyDescent="0.2">
      <c r="A2" s="5">
        <v>1</v>
      </c>
      <c r="B2" s="5">
        <v>12101114</v>
      </c>
      <c r="C2" s="6" t="s">
        <v>14</v>
      </c>
      <c r="D2" s="5" t="s">
        <v>15</v>
      </c>
      <c r="E2" s="5" t="s">
        <v>16</v>
      </c>
      <c r="F2" s="5" t="s">
        <v>17</v>
      </c>
      <c r="G2" s="7" t="s">
        <v>18</v>
      </c>
      <c r="H2" s="8" t="s">
        <v>19</v>
      </c>
      <c r="I2" s="9" t="s">
        <v>20</v>
      </c>
      <c r="J2" s="5">
        <v>78</v>
      </c>
      <c r="K2" s="10">
        <v>135</v>
      </c>
      <c r="L2" s="11" t="s">
        <v>21</v>
      </c>
      <c r="M2" s="11" t="s">
        <v>21</v>
      </c>
      <c r="N2" s="12" t="s">
        <v>22</v>
      </c>
    </row>
    <row r="3" spans="1:14" hidden="1" x14ac:dyDescent="0.2">
      <c r="A3" s="5">
        <f>A2+1</f>
        <v>2</v>
      </c>
      <c r="B3" s="5">
        <v>12101113</v>
      </c>
      <c r="C3" s="6" t="s">
        <v>14</v>
      </c>
      <c r="D3" s="5" t="s">
        <v>15</v>
      </c>
      <c r="E3" s="5" t="s">
        <v>16</v>
      </c>
      <c r="F3" s="5" t="s">
        <v>17</v>
      </c>
      <c r="G3" s="7" t="s">
        <v>23</v>
      </c>
      <c r="H3" s="8" t="s">
        <v>19</v>
      </c>
      <c r="I3" s="9" t="s">
        <v>24</v>
      </c>
      <c r="J3" s="5">
        <v>72.5</v>
      </c>
      <c r="K3" s="10">
        <v>125</v>
      </c>
      <c r="L3" s="11" t="s">
        <v>21</v>
      </c>
      <c r="M3" s="11" t="s">
        <v>21</v>
      </c>
      <c r="N3" s="12" t="s">
        <v>22</v>
      </c>
    </row>
    <row r="4" spans="1:14" hidden="1" x14ac:dyDescent="0.2">
      <c r="A4" s="5">
        <f t="shared" ref="A4:A67" si="0">A3+1</f>
        <v>3</v>
      </c>
      <c r="B4" s="5">
        <v>12101116</v>
      </c>
      <c r="C4" s="6" t="s">
        <v>14</v>
      </c>
      <c r="D4" s="5" t="s">
        <v>15</v>
      </c>
      <c r="E4" s="5" t="s">
        <v>16</v>
      </c>
      <c r="F4" s="5" t="s">
        <v>17</v>
      </c>
      <c r="G4" s="7" t="s">
        <v>25</v>
      </c>
      <c r="H4" s="8" t="s">
        <v>19</v>
      </c>
      <c r="I4" s="9" t="s">
        <v>26</v>
      </c>
      <c r="J4" s="5">
        <v>67</v>
      </c>
      <c r="K4" s="10">
        <v>114</v>
      </c>
      <c r="L4" s="11" t="s">
        <v>21</v>
      </c>
      <c r="M4" s="11" t="s">
        <v>21</v>
      </c>
      <c r="N4" s="12" t="s">
        <v>22</v>
      </c>
    </row>
    <row r="5" spans="1:14" hidden="1" x14ac:dyDescent="0.2">
      <c r="A5" s="5">
        <f t="shared" si="0"/>
        <v>4</v>
      </c>
      <c r="B5" s="5">
        <v>12101115</v>
      </c>
      <c r="C5" s="6" t="s">
        <v>14</v>
      </c>
      <c r="D5" s="5" t="s">
        <v>15</v>
      </c>
      <c r="E5" s="5" t="s">
        <v>16</v>
      </c>
      <c r="F5" s="5" t="s">
        <v>17</v>
      </c>
      <c r="G5" s="7" t="s">
        <v>27</v>
      </c>
      <c r="H5" s="8" t="s">
        <v>28</v>
      </c>
      <c r="I5" s="9" t="s">
        <v>29</v>
      </c>
      <c r="J5" s="5">
        <v>357</v>
      </c>
      <c r="K5" s="10">
        <v>534</v>
      </c>
      <c r="L5" s="11" t="s">
        <v>21</v>
      </c>
      <c r="M5" s="11" t="s">
        <v>21</v>
      </c>
      <c r="N5" s="12" t="s">
        <v>22</v>
      </c>
    </row>
    <row r="6" spans="1:14" hidden="1" x14ac:dyDescent="0.2">
      <c r="A6" s="5">
        <f t="shared" si="0"/>
        <v>5</v>
      </c>
      <c r="B6" s="5">
        <v>12101153</v>
      </c>
      <c r="C6" s="6" t="s">
        <v>14</v>
      </c>
      <c r="D6" s="5" t="s">
        <v>15</v>
      </c>
      <c r="E6" s="5" t="s">
        <v>16</v>
      </c>
      <c r="F6" s="5" t="s">
        <v>17</v>
      </c>
      <c r="G6" s="7" t="s">
        <v>30</v>
      </c>
      <c r="H6" s="8" t="s">
        <v>19</v>
      </c>
      <c r="I6" s="9" t="s">
        <v>31</v>
      </c>
      <c r="J6" s="5">
        <v>74</v>
      </c>
      <c r="K6" s="13">
        <v>129</v>
      </c>
      <c r="L6" s="11" t="s">
        <v>21</v>
      </c>
      <c r="M6" s="11" t="s">
        <v>21</v>
      </c>
      <c r="N6" s="12" t="s">
        <v>22</v>
      </c>
    </row>
    <row r="7" spans="1:14" hidden="1" x14ac:dyDescent="0.2">
      <c r="A7" s="5">
        <f t="shared" si="0"/>
        <v>6</v>
      </c>
      <c r="B7" s="5">
        <v>12101117</v>
      </c>
      <c r="C7" s="6" t="s">
        <v>14</v>
      </c>
      <c r="D7" s="5" t="s">
        <v>15</v>
      </c>
      <c r="E7" s="5" t="s">
        <v>16</v>
      </c>
      <c r="F7" s="5" t="s">
        <v>17</v>
      </c>
      <c r="G7" s="7" t="s">
        <v>32</v>
      </c>
      <c r="H7" s="8" t="s">
        <v>28</v>
      </c>
      <c r="I7" s="9" t="s">
        <v>33</v>
      </c>
      <c r="J7" s="5">
        <v>336</v>
      </c>
      <c r="K7" s="10">
        <v>503</v>
      </c>
      <c r="L7" s="11" t="s">
        <v>21</v>
      </c>
      <c r="M7" s="11" t="s">
        <v>21</v>
      </c>
      <c r="N7" s="12" t="s">
        <v>22</v>
      </c>
    </row>
    <row r="8" spans="1:14" hidden="1" x14ac:dyDescent="0.2">
      <c r="A8" s="5">
        <f t="shared" si="0"/>
        <v>7</v>
      </c>
      <c r="B8" s="5">
        <v>11101184</v>
      </c>
      <c r="C8" s="6" t="s">
        <v>14</v>
      </c>
      <c r="D8" s="5" t="s">
        <v>15</v>
      </c>
      <c r="E8" s="5" t="s">
        <v>34</v>
      </c>
      <c r="F8" s="5" t="s">
        <v>17</v>
      </c>
      <c r="G8" s="14" t="s">
        <v>35</v>
      </c>
      <c r="H8" s="5" t="s">
        <v>19</v>
      </c>
      <c r="I8" s="9" t="s">
        <v>36</v>
      </c>
      <c r="J8" s="5">
        <v>71</v>
      </c>
      <c r="K8" s="10">
        <v>125</v>
      </c>
      <c r="L8" s="11" t="s">
        <v>21</v>
      </c>
      <c r="M8" s="11" t="s">
        <v>21</v>
      </c>
      <c r="N8" s="12" t="s">
        <v>22</v>
      </c>
    </row>
    <row r="9" spans="1:14" hidden="1" x14ac:dyDescent="0.2">
      <c r="A9" s="5">
        <f t="shared" si="0"/>
        <v>8</v>
      </c>
      <c r="B9" s="5">
        <v>11101183</v>
      </c>
      <c r="C9" s="6" t="s">
        <v>14</v>
      </c>
      <c r="D9" s="5" t="s">
        <v>15</v>
      </c>
      <c r="E9" s="5" t="s">
        <v>34</v>
      </c>
      <c r="F9" s="5" t="s">
        <v>17</v>
      </c>
      <c r="G9" s="14" t="s">
        <v>37</v>
      </c>
      <c r="H9" s="5" t="s">
        <v>19</v>
      </c>
      <c r="I9" s="9" t="s">
        <v>38</v>
      </c>
      <c r="J9" s="5">
        <v>60</v>
      </c>
      <c r="K9" s="10">
        <v>109</v>
      </c>
      <c r="L9" s="11" t="s">
        <v>21</v>
      </c>
      <c r="M9" s="11" t="s">
        <v>21</v>
      </c>
      <c r="N9" s="12" t="s">
        <v>22</v>
      </c>
    </row>
    <row r="10" spans="1:14" hidden="1" x14ac:dyDescent="0.2">
      <c r="A10" s="5">
        <f t="shared" si="0"/>
        <v>9</v>
      </c>
      <c r="B10" s="5">
        <v>11101186</v>
      </c>
      <c r="C10" s="6" t="s">
        <v>14</v>
      </c>
      <c r="D10" s="5" t="s">
        <v>15</v>
      </c>
      <c r="E10" s="5" t="s">
        <v>34</v>
      </c>
      <c r="F10" s="5" t="s">
        <v>17</v>
      </c>
      <c r="G10" s="14" t="s">
        <v>39</v>
      </c>
      <c r="H10" s="5" t="s">
        <v>19</v>
      </c>
      <c r="I10" s="9" t="s">
        <v>40</v>
      </c>
      <c r="J10" s="5">
        <v>57</v>
      </c>
      <c r="K10" s="9">
        <v>99</v>
      </c>
      <c r="L10" s="11" t="s">
        <v>21</v>
      </c>
      <c r="M10" s="11" t="s">
        <v>21</v>
      </c>
      <c r="N10" s="12" t="s">
        <v>22</v>
      </c>
    </row>
    <row r="11" spans="1:14" hidden="1" x14ac:dyDescent="0.2">
      <c r="A11" s="5">
        <f t="shared" si="0"/>
        <v>10</v>
      </c>
      <c r="B11" s="5">
        <v>11101188</v>
      </c>
      <c r="C11" s="6" t="s">
        <v>14</v>
      </c>
      <c r="D11" s="5" t="s">
        <v>15</v>
      </c>
      <c r="E11" s="5" t="s">
        <v>34</v>
      </c>
      <c r="F11" s="5" t="s">
        <v>17</v>
      </c>
      <c r="G11" s="14" t="s">
        <v>41</v>
      </c>
      <c r="H11" s="5" t="s">
        <v>19</v>
      </c>
      <c r="I11" s="9" t="s">
        <v>42</v>
      </c>
      <c r="J11" s="5">
        <v>67</v>
      </c>
      <c r="K11" s="10">
        <v>114</v>
      </c>
      <c r="L11" s="11" t="s">
        <v>21</v>
      </c>
      <c r="M11" s="11" t="s">
        <v>21</v>
      </c>
      <c r="N11" s="12" t="s">
        <v>22</v>
      </c>
    </row>
    <row r="12" spans="1:14" hidden="1" x14ac:dyDescent="0.2">
      <c r="A12" s="5">
        <f t="shared" si="0"/>
        <v>11</v>
      </c>
      <c r="B12" s="5">
        <v>11101182</v>
      </c>
      <c r="C12" s="6" t="s">
        <v>14</v>
      </c>
      <c r="D12" s="5" t="s">
        <v>15</v>
      </c>
      <c r="E12" s="5" t="s">
        <v>34</v>
      </c>
      <c r="F12" s="5" t="s">
        <v>17</v>
      </c>
      <c r="G12" s="14" t="s">
        <v>43</v>
      </c>
      <c r="H12" s="5" t="s">
        <v>19</v>
      </c>
      <c r="I12" s="9" t="s">
        <v>44</v>
      </c>
      <c r="J12" s="5">
        <v>80</v>
      </c>
      <c r="K12" s="10">
        <v>135</v>
      </c>
      <c r="L12" s="11" t="s">
        <v>21</v>
      </c>
      <c r="M12" s="11" t="s">
        <v>21</v>
      </c>
      <c r="N12" s="12" t="s">
        <v>22</v>
      </c>
    </row>
    <row r="13" spans="1:14" hidden="1" x14ac:dyDescent="0.2">
      <c r="A13" s="5">
        <f t="shared" si="0"/>
        <v>12</v>
      </c>
      <c r="B13" s="5">
        <v>11101181</v>
      </c>
      <c r="C13" s="6" t="s">
        <v>14</v>
      </c>
      <c r="D13" s="5" t="s">
        <v>15</v>
      </c>
      <c r="E13" s="5" t="s">
        <v>34</v>
      </c>
      <c r="F13" s="5" t="s">
        <v>17</v>
      </c>
      <c r="G13" s="14" t="s">
        <v>45</v>
      </c>
      <c r="H13" s="5" t="s">
        <v>19</v>
      </c>
      <c r="I13" s="9" t="s">
        <v>46</v>
      </c>
      <c r="J13" s="5">
        <v>71</v>
      </c>
      <c r="K13" s="10">
        <v>125</v>
      </c>
      <c r="L13" s="11" t="s">
        <v>21</v>
      </c>
      <c r="M13" s="11" t="s">
        <v>21</v>
      </c>
      <c r="N13" s="12" t="s">
        <v>22</v>
      </c>
    </row>
    <row r="14" spans="1:14" hidden="1" x14ac:dyDescent="0.2">
      <c r="A14" s="5">
        <f t="shared" si="0"/>
        <v>13</v>
      </c>
      <c r="B14" s="5">
        <v>11101185</v>
      </c>
      <c r="C14" s="6" t="s">
        <v>14</v>
      </c>
      <c r="D14" s="5" t="s">
        <v>15</v>
      </c>
      <c r="E14" s="5" t="s">
        <v>34</v>
      </c>
      <c r="F14" s="5" t="s">
        <v>17</v>
      </c>
      <c r="G14" s="14" t="s">
        <v>47</v>
      </c>
      <c r="H14" s="5" t="s">
        <v>28</v>
      </c>
      <c r="I14" s="9" t="s">
        <v>48</v>
      </c>
      <c r="J14" s="5">
        <v>326</v>
      </c>
      <c r="K14" s="10">
        <v>492</v>
      </c>
      <c r="L14" s="11" t="s">
        <v>21</v>
      </c>
      <c r="M14" s="11" t="s">
        <v>21</v>
      </c>
      <c r="N14" s="12" t="s">
        <v>22</v>
      </c>
    </row>
    <row r="15" spans="1:14" hidden="1" x14ac:dyDescent="0.2">
      <c r="A15" s="5">
        <f t="shared" si="0"/>
        <v>14</v>
      </c>
      <c r="B15" s="5">
        <v>11101187</v>
      </c>
      <c r="C15" s="6" t="s">
        <v>14</v>
      </c>
      <c r="D15" s="5" t="s">
        <v>15</v>
      </c>
      <c r="E15" s="5" t="s">
        <v>34</v>
      </c>
      <c r="F15" s="5" t="s">
        <v>17</v>
      </c>
      <c r="G15" s="14" t="s">
        <v>49</v>
      </c>
      <c r="H15" s="5" t="s">
        <v>28</v>
      </c>
      <c r="I15" s="9" t="s">
        <v>50</v>
      </c>
      <c r="J15" s="5">
        <v>305</v>
      </c>
      <c r="K15" s="10">
        <v>461</v>
      </c>
      <c r="L15" s="11" t="s">
        <v>21</v>
      </c>
      <c r="M15" s="11" t="s">
        <v>21</v>
      </c>
      <c r="N15" s="12" t="s">
        <v>22</v>
      </c>
    </row>
    <row r="16" spans="1:14" hidden="1" x14ac:dyDescent="0.2">
      <c r="A16" s="5">
        <f t="shared" si="0"/>
        <v>15</v>
      </c>
      <c r="B16" s="5">
        <v>11101243</v>
      </c>
      <c r="C16" s="6" t="s">
        <v>14</v>
      </c>
      <c r="D16" s="5" t="s">
        <v>15</v>
      </c>
      <c r="E16" s="5" t="s">
        <v>34</v>
      </c>
      <c r="F16" s="5" t="s">
        <v>17</v>
      </c>
      <c r="G16" s="14" t="s">
        <v>51</v>
      </c>
      <c r="H16" s="5" t="s">
        <v>52</v>
      </c>
      <c r="I16" s="9" t="s">
        <v>53</v>
      </c>
      <c r="J16" s="5">
        <v>346</v>
      </c>
      <c r="K16" s="5">
        <v>539</v>
      </c>
      <c r="L16" s="11" t="s">
        <v>21</v>
      </c>
      <c r="M16" s="11" t="s">
        <v>21</v>
      </c>
      <c r="N16" s="12" t="s">
        <v>22</v>
      </c>
    </row>
    <row r="17" spans="1:14" hidden="1" x14ac:dyDescent="0.2">
      <c r="A17" s="5">
        <f t="shared" si="0"/>
        <v>16</v>
      </c>
      <c r="B17" s="5">
        <v>11101245</v>
      </c>
      <c r="C17" s="6" t="s">
        <v>14</v>
      </c>
      <c r="D17" s="5" t="s">
        <v>15</v>
      </c>
      <c r="E17" s="5" t="s">
        <v>34</v>
      </c>
      <c r="F17" s="5" t="s">
        <v>17</v>
      </c>
      <c r="G17" s="14" t="s">
        <v>54</v>
      </c>
      <c r="H17" s="5" t="s">
        <v>52</v>
      </c>
      <c r="I17" s="9" t="s">
        <v>55</v>
      </c>
      <c r="J17" s="5">
        <v>328</v>
      </c>
      <c r="K17" s="5">
        <v>499</v>
      </c>
      <c r="L17" s="11" t="s">
        <v>21</v>
      </c>
      <c r="M17" s="11" t="s">
        <v>21</v>
      </c>
      <c r="N17" s="12" t="s">
        <v>22</v>
      </c>
    </row>
    <row r="18" spans="1:14" hidden="1" x14ac:dyDescent="0.2">
      <c r="A18" s="5">
        <f t="shared" si="0"/>
        <v>17</v>
      </c>
      <c r="B18" s="5">
        <v>12101140</v>
      </c>
      <c r="C18" s="6" t="s">
        <v>14</v>
      </c>
      <c r="D18" s="5" t="s">
        <v>15</v>
      </c>
      <c r="E18" s="5" t="s">
        <v>16</v>
      </c>
      <c r="F18" s="5" t="s">
        <v>56</v>
      </c>
      <c r="G18" s="15" t="s">
        <v>57</v>
      </c>
      <c r="H18" s="16" t="s">
        <v>58</v>
      </c>
      <c r="I18" s="9" t="s">
        <v>59</v>
      </c>
      <c r="J18" s="5">
        <v>105</v>
      </c>
      <c r="K18" s="10">
        <v>180</v>
      </c>
      <c r="L18" s="17" t="s">
        <v>60</v>
      </c>
      <c r="M18" s="17" t="s">
        <v>60</v>
      </c>
      <c r="N18" s="11"/>
    </row>
    <row r="19" spans="1:14" ht="22.5" hidden="1" x14ac:dyDescent="0.2">
      <c r="A19" s="5">
        <f t="shared" si="0"/>
        <v>18</v>
      </c>
      <c r="B19" s="5">
        <v>12101142</v>
      </c>
      <c r="C19" s="6" t="s">
        <v>14</v>
      </c>
      <c r="D19" s="5" t="s">
        <v>15</v>
      </c>
      <c r="E19" s="5" t="s">
        <v>16</v>
      </c>
      <c r="F19" s="5" t="s">
        <v>56</v>
      </c>
      <c r="G19" s="15" t="s">
        <v>61</v>
      </c>
      <c r="H19" s="16" t="s">
        <v>58</v>
      </c>
      <c r="I19" s="9" t="s">
        <v>62</v>
      </c>
      <c r="J19" s="5">
        <v>100</v>
      </c>
      <c r="K19" s="10">
        <v>163</v>
      </c>
      <c r="L19" s="17" t="s">
        <v>60</v>
      </c>
      <c r="M19" s="17" t="s">
        <v>60</v>
      </c>
      <c r="N19" s="11"/>
    </row>
    <row r="20" spans="1:14" hidden="1" x14ac:dyDescent="0.2">
      <c r="A20" s="5">
        <f t="shared" si="0"/>
        <v>19</v>
      </c>
      <c r="B20" s="5">
        <v>12101124</v>
      </c>
      <c r="C20" s="6" t="s">
        <v>14</v>
      </c>
      <c r="D20" s="5" t="s">
        <v>15</v>
      </c>
      <c r="E20" s="5" t="s">
        <v>16</v>
      </c>
      <c r="F20" s="5" t="s">
        <v>56</v>
      </c>
      <c r="G20" s="15" t="s">
        <v>63</v>
      </c>
      <c r="H20" s="16" t="s">
        <v>58</v>
      </c>
      <c r="I20" s="9" t="s">
        <v>64</v>
      </c>
      <c r="J20" s="5">
        <v>95</v>
      </c>
      <c r="K20" s="10">
        <v>147</v>
      </c>
      <c r="L20" s="17" t="s">
        <v>60</v>
      </c>
      <c r="M20" s="17" t="s">
        <v>60</v>
      </c>
      <c r="N20" s="11"/>
    </row>
    <row r="21" spans="1:14" hidden="1" x14ac:dyDescent="0.2">
      <c r="A21" s="5">
        <f t="shared" si="0"/>
        <v>20</v>
      </c>
      <c r="B21" s="5">
        <v>12101135</v>
      </c>
      <c r="C21" s="6" t="s">
        <v>14</v>
      </c>
      <c r="D21" s="5" t="s">
        <v>15</v>
      </c>
      <c r="E21" s="5" t="s">
        <v>16</v>
      </c>
      <c r="F21" s="5" t="s">
        <v>56</v>
      </c>
      <c r="G21" s="15" t="s">
        <v>65</v>
      </c>
      <c r="H21" s="16" t="s">
        <v>58</v>
      </c>
      <c r="I21" s="9" t="s">
        <v>66</v>
      </c>
      <c r="J21" s="5">
        <v>105</v>
      </c>
      <c r="K21" s="10">
        <v>180</v>
      </c>
      <c r="L21" s="17" t="s">
        <v>60</v>
      </c>
      <c r="M21" s="17" t="s">
        <v>60</v>
      </c>
      <c r="N21" s="11"/>
    </row>
    <row r="22" spans="1:14" hidden="1" x14ac:dyDescent="0.2">
      <c r="A22" s="5">
        <f t="shared" si="0"/>
        <v>21</v>
      </c>
      <c r="B22" s="5">
        <v>12101147</v>
      </c>
      <c r="C22" s="6" t="s">
        <v>14</v>
      </c>
      <c r="D22" s="5" t="s">
        <v>15</v>
      </c>
      <c r="E22" s="5" t="s">
        <v>16</v>
      </c>
      <c r="F22" s="5" t="s">
        <v>56</v>
      </c>
      <c r="G22" s="15" t="s">
        <v>63</v>
      </c>
      <c r="H22" s="5" t="s">
        <v>67</v>
      </c>
      <c r="I22" s="9" t="s">
        <v>68</v>
      </c>
      <c r="J22" s="5">
        <v>441</v>
      </c>
      <c r="K22" s="10">
        <v>660</v>
      </c>
      <c r="L22" s="17" t="s">
        <v>60</v>
      </c>
      <c r="M22" s="17" t="s">
        <v>60</v>
      </c>
      <c r="N22" s="11"/>
    </row>
    <row r="23" spans="1:14" hidden="1" x14ac:dyDescent="0.2">
      <c r="A23" s="5">
        <f t="shared" si="0"/>
        <v>22</v>
      </c>
      <c r="B23" s="5">
        <v>12101123</v>
      </c>
      <c r="C23" s="6" t="s">
        <v>14</v>
      </c>
      <c r="D23" s="5" t="s">
        <v>15</v>
      </c>
      <c r="E23" s="5" t="s">
        <v>16</v>
      </c>
      <c r="F23" s="5" t="s">
        <v>56</v>
      </c>
      <c r="G23" s="15" t="s">
        <v>69</v>
      </c>
      <c r="H23" s="5" t="s">
        <v>67</v>
      </c>
      <c r="I23" s="9" t="s">
        <v>70</v>
      </c>
      <c r="J23" s="5">
        <v>446</v>
      </c>
      <c r="K23" s="10">
        <v>671</v>
      </c>
      <c r="L23" s="17" t="s">
        <v>60</v>
      </c>
      <c r="M23" s="17" t="s">
        <v>60</v>
      </c>
      <c r="N23" s="11"/>
    </row>
    <row r="24" spans="1:14" hidden="1" x14ac:dyDescent="0.2">
      <c r="A24" s="5">
        <f t="shared" si="0"/>
        <v>23</v>
      </c>
      <c r="B24" s="5">
        <v>11101230</v>
      </c>
      <c r="C24" s="6" t="s">
        <v>14</v>
      </c>
      <c r="D24" s="5" t="s">
        <v>15</v>
      </c>
      <c r="E24" s="5" t="s">
        <v>34</v>
      </c>
      <c r="F24" s="5" t="s">
        <v>56</v>
      </c>
      <c r="G24" s="18" t="s">
        <v>71</v>
      </c>
      <c r="H24" s="19" t="s">
        <v>58</v>
      </c>
      <c r="I24" s="9" t="s">
        <v>72</v>
      </c>
      <c r="J24" s="5">
        <v>95</v>
      </c>
      <c r="K24" s="10">
        <v>168</v>
      </c>
      <c r="L24" s="17" t="s">
        <v>60</v>
      </c>
      <c r="M24" s="17" t="s">
        <v>60</v>
      </c>
      <c r="N24" s="11"/>
    </row>
    <row r="25" spans="1:14" hidden="1" x14ac:dyDescent="0.2">
      <c r="A25" s="5">
        <f t="shared" si="0"/>
        <v>24</v>
      </c>
      <c r="B25" s="5">
        <v>11101233</v>
      </c>
      <c r="C25" s="6" t="s">
        <v>14</v>
      </c>
      <c r="D25" s="5" t="s">
        <v>15</v>
      </c>
      <c r="E25" s="5" t="s">
        <v>34</v>
      </c>
      <c r="F25" s="5" t="s">
        <v>56</v>
      </c>
      <c r="G25" s="18" t="s">
        <v>73</v>
      </c>
      <c r="H25" s="19" t="s">
        <v>58</v>
      </c>
      <c r="I25" s="9" t="s">
        <v>74</v>
      </c>
      <c r="J25" s="5">
        <v>83</v>
      </c>
      <c r="K25" s="10">
        <v>139</v>
      </c>
      <c r="L25" s="17" t="s">
        <v>60</v>
      </c>
      <c r="M25" s="17" t="s">
        <v>60</v>
      </c>
      <c r="N25" s="11"/>
    </row>
    <row r="26" spans="1:14" hidden="1" x14ac:dyDescent="0.2">
      <c r="A26" s="5">
        <f t="shared" si="0"/>
        <v>25</v>
      </c>
      <c r="B26" s="5">
        <v>11101234</v>
      </c>
      <c r="C26" s="6" t="s">
        <v>14</v>
      </c>
      <c r="D26" s="5" t="s">
        <v>15</v>
      </c>
      <c r="E26" s="5" t="s">
        <v>34</v>
      </c>
      <c r="F26" s="5" t="s">
        <v>56</v>
      </c>
      <c r="G26" s="18" t="s">
        <v>75</v>
      </c>
      <c r="H26" s="19" t="s">
        <v>58</v>
      </c>
      <c r="I26" s="9" t="s">
        <v>76</v>
      </c>
      <c r="J26" s="5">
        <v>95</v>
      </c>
      <c r="K26" s="10">
        <v>148</v>
      </c>
      <c r="L26" s="17" t="s">
        <v>60</v>
      </c>
      <c r="M26" s="17" t="s">
        <v>60</v>
      </c>
      <c r="N26" s="11"/>
    </row>
    <row r="27" spans="1:14" hidden="1" x14ac:dyDescent="0.2">
      <c r="A27" s="5">
        <f t="shared" si="0"/>
        <v>26</v>
      </c>
      <c r="B27" s="5">
        <v>11101241</v>
      </c>
      <c r="C27" s="6" t="s">
        <v>14</v>
      </c>
      <c r="D27" s="5" t="s">
        <v>15</v>
      </c>
      <c r="E27" s="5" t="s">
        <v>34</v>
      </c>
      <c r="F27" s="5" t="s">
        <v>56</v>
      </c>
      <c r="G27" s="18" t="s">
        <v>77</v>
      </c>
      <c r="H27" s="19" t="s">
        <v>58</v>
      </c>
      <c r="I27" s="9" t="s">
        <v>78</v>
      </c>
      <c r="J27" s="5">
        <v>95</v>
      </c>
      <c r="K27" s="10">
        <v>158</v>
      </c>
      <c r="L27" s="17" t="s">
        <v>60</v>
      </c>
      <c r="M27" s="17" t="s">
        <v>60</v>
      </c>
      <c r="N27" s="11"/>
    </row>
    <row r="28" spans="1:14" hidden="1" x14ac:dyDescent="0.2">
      <c r="A28" s="5">
        <f t="shared" si="0"/>
        <v>27</v>
      </c>
      <c r="B28" s="5">
        <v>11101215</v>
      </c>
      <c r="C28" s="6" t="s">
        <v>14</v>
      </c>
      <c r="D28" s="5" t="s">
        <v>15</v>
      </c>
      <c r="E28" s="5" t="s">
        <v>34</v>
      </c>
      <c r="F28" s="5" t="s">
        <v>56</v>
      </c>
      <c r="G28" s="18" t="s">
        <v>79</v>
      </c>
      <c r="H28" s="19" t="s">
        <v>58</v>
      </c>
      <c r="I28" s="9" t="s">
        <v>80</v>
      </c>
      <c r="J28" s="5">
        <v>95</v>
      </c>
      <c r="K28" s="10">
        <v>168</v>
      </c>
      <c r="L28" s="17" t="s">
        <v>60</v>
      </c>
      <c r="M28" s="17" t="s">
        <v>60</v>
      </c>
      <c r="N28" s="11"/>
    </row>
    <row r="29" spans="1:14" hidden="1" x14ac:dyDescent="0.2">
      <c r="A29" s="5">
        <f t="shared" si="0"/>
        <v>28</v>
      </c>
      <c r="B29" s="5">
        <v>11101158</v>
      </c>
      <c r="C29" s="6" t="s">
        <v>14</v>
      </c>
      <c r="D29" s="5" t="s">
        <v>15</v>
      </c>
      <c r="E29" s="5" t="s">
        <v>34</v>
      </c>
      <c r="F29" s="5" t="s">
        <v>56</v>
      </c>
      <c r="G29" s="18" t="s">
        <v>81</v>
      </c>
      <c r="H29" s="5" t="s">
        <v>82</v>
      </c>
      <c r="I29" s="9" t="s">
        <v>83</v>
      </c>
      <c r="J29" s="5">
        <v>362</v>
      </c>
      <c r="K29" s="10">
        <v>566</v>
      </c>
      <c r="L29" s="17" t="s">
        <v>60</v>
      </c>
      <c r="M29" s="17" t="s">
        <v>60</v>
      </c>
      <c r="N29" s="11"/>
    </row>
    <row r="30" spans="1:14" hidden="1" x14ac:dyDescent="0.2">
      <c r="A30" s="5">
        <f t="shared" si="0"/>
        <v>29</v>
      </c>
      <c r="B30" s="5">
        <v>11101161</v>
      </c>
      <c r="C30" s="6" t="s">
        <v>14</v>
      </c>
      <c r="D30" s="5" t="s">
        <v>15</v>
      </c>
      <c r="E30" s="5" t="s">
        <v>34</v>
      </c>
      <c r="F30" s="5" t="s">
        <v>56</v>
      </c>
      <c r="G30" s="18" t="s">
        <v>84</v>
      </c>
      <c r="H30" s="5" t="s">
        <v>82</v>
      </c>
      <c r="I30" s="9" t="s">
        <v>85</v>
      </c>
      <c r="J30" s="5">
        <v>336</v>
      </c>
      <c r="K30" s="10">
        <v>508</v>
      </c>
      <c r="L30" s="17" t="s">
        <v>60</v>
      </c>
      <c r="M30" s="17" t="s">
        <v>60</v>
      </c>
      <c r="N30" s="11"/>
    </row>
    <row r="31" spans="1:14" hidden="1" x14ac:dyDescent="0.2">
      <c r="A31" s="5">
        <f t="shared" si="0"/>
        <v>30</v>
      </c>
      <c r="B31" s="5">
        <v>11101218</v>
      </c>
      <c r="C31" s="6" t="s">
        <v>14</v>
      </c>
      <c r="D31" s="5" t="s">
        <v>15</v>
      </c>
      <c r="E31" s="5" t="s">
        <v>34</v>
      </c>
      <c r="F31" s="5" t="s">
        <v>56</v>
      </c>
      <c r="G31" s="18" t="s">
        <v>86</v>
      </c>
      <c r="H31" s="5" t="s">
        <v>67</v>
      </c>
      <c r="I31" s="9" t="s">
        <v>87</v>
      </c>
      <c r="J31" s="5">
        <v>383</v>
      </c>
      <c r="K31" s="10">
        <v>588</v>
      </c>
      <c r="L31" s="17" t="s">
        <v>60</v>
      </c>
      <c r="M31" s="17" t="s">
        <v>60</v>
      </c>
      <c r="N31" s="11"/>
    </row>
    <row r="32" spans="1:14" hidden="1" x14ac:dyDescent="0.2">
      <c r="A32" s="5">
        <f t="shared" si="0"/>
        <v>31</v>
      </c>
      <c r="B32" s="5">
        <v>11101220</v>
      </c>
      <c r="C32" s="6" t="s">
        <v>14</v>
      </c>
      <c r="D32" s="5" t="s">
        <v>15</v>
      </c>
      <c r="E32" s="5" t="s">
        <v>34</v>
      </c>
      <c r="F32" s="5" t="s">
        <v>56</v>
      </c>
      <c r="G32" s="18" t="s">
        <v>88</v>
      </c>
      <c r="H32" s="5" t="s">
        <v>67</v>
      </c>
      <c r="I32" s="9" t="s">
        <v>89</v>
      </c>
      <c r="J32" s="5">
        <v>383</v>
      </c>
      <c r="K32" s="10">
        <v>588</v>
      </c>
      <c r="L32" s="17" t="s">
        <v>60</v>
      </c>
      <c r="M32" s="17" t="s">
        <v>60</v>
      </c>
      <c r="N32" s="11"/>
    </row>
    <row r="33" spans="1:14" hidden="1" x14ac:dyDescent="0.2">
      <c r="A33" s="5">
        <f t="shared" si="0"/>
        <v>32</v>
      </c>
      <c r="B33" s="5">
        <v>11101222</v>
      </c>
      <c r="C33" s="6" t="s">
        <v>14</v>
      </c>
      <c r="D33" s="5" t="s">
        <v>15</v>
      </c>
      <c r="E33" s="5" t="s">
        <v>34</v>
      </c>
      <c r="F33" s="5" t="s">
        <v>56</v>
      </c>
      <c r="G33" s="18" t="s">
        <v>90</v>
      </c>
      <c r="H33" s="5" t="s">
        <v>67</v>
      </c>
      <c r="I33" s="9" t="s">
        <v>91</v>
      </c>
      <c r="J33" s="5">
        <v>383</v>
      </c>
      <c r="K33" s="10">
        <v>588</v>
      </c>
      <c r="L33" s="17" t="s">
        <v>60</v>
      </c>
      <c r="M33" s="17" t="s">
        <v>60</v>
      </c>
      <c r="N33" s="11"/>
    </row>
    <row r="34" spans="1:14" hidden="1" x14ac:dyDescent="0.2">
      <c r="A34" s="5">
        <f t="shared" si="0"/>
        <v>33</v>
      </c>
      <c r="B34" s="5">
        <v>11101240</v>
      </c>
      <c r="C34" s="6" t="s">
        <v>14</v>
      </c>
      <c r="D34" s="5" t="s">
        <v>15</v>
      </c>
      <c r="E34" s="5" t="s">
        <v>34</v>
      </c>
      <c r="F34" s="5" t="s">
        <v>56</v>
      </c>
      <c r="G34" s="18" t="s">
        <v>77</v>
      </c>
      <c r="H34" s="5" t="s">
        <v>67</v>
      </c>
      <c r="I34" s="9" t="s">
        <v>92</v>
      </c>
      <c r="J34" s="5">
        <v>383</v>
      </c>
      <c r="K34" s="10">
        <v>588</v>
      </c>
      <c r="L34" s="17" t="s">
        <v>60</v>
      </c>
      <c r="M34" s="17" t="s">
        <v>60</v>
      </c>
      <c r="N34" s="11"/>
    </row>
    <row r="35" spans="1:14" hidden="1" x14ac:dyDescent="0.2">
      <c r="A35" s="5">
        <f t="shared" si="0"/>
        <v>34</v>
      </c>
      <c r="B35" s="5">
        <v>11101225</v>
      </c>
      <c r="C35" s="6" t="s">
        <v>14</v>
      </c>
      <c r="D35" s="5" t="s">
        <v>15</v>
      </c>
      <c r="E35" s="5" t="s">
        <v>34</v>
      </c>
      <c r="F35" s="5" t="s">
        <v>56</v>
      </c>
      <c r="G35" s="18" t="s">
        <v>93</v>
      </c>
      <c r="H35" s="5" t="s">
        <v>67</v>
      </c>
      <c r="I35" s="9" t="s">
        <v>94</v>
      </c>
      <c r="J35" s="5">
        <v>394</v>
      </c>
      <c r="K35" s="10">
        <v>599</v>
      </c>
      <c r="L35" s="17" t="s">
        <v>60</v>
      </c>
      <c r="M35" s="17" t="s">
        <v>60</v>
      </c>
      <c r="N35" s="11"/>
    </row>
    <row r="36" spans="1:14" hidden="1" x14ac:dyDescent="0.2">
      <c r="A36" s="5">
        <f t="shared" si="0"/>
        <v>35</v>
      </c>
      <c r="B36" s="5">
        <v>11101226</v>
      </c>
      <c r="C36" s="6" t="s">
        <v>14</v>
      </c>
      <c r="D36" s="5" t="s">
        <v>15</v>
      </c>
      <c r="E36" s="5" t="s">
        <v>34</v>
      </c>
      <c r="F36" s="5" t="s">
        <v>56</v>
      </c>
      <c r="G36" s="18" t="s">
        <v>95</v>
      </c>
      <c r="H36" s="5" t="s">
        <v>67</v>
      </c>
      <c r="I36" s="9" t="s">
        <v>96</v>
      </c>
      <c r="J36" s="5">
        <v>368</v>
      </c>
      <c r="K36" s="10">
        <v>562</v>
      </c>
      <c r="L36" s="17" t="s">
        <v>60</v>
      </c>
      <c r="M36" s="17" t="s">
        <v>60</v>
      </c>
      <c r="N36" s="11"/>
    </row>
    <row r="37" spans="1:14" hidden="1" x14ac:dyDescent="0.2">
      <c r="A37" s="5">
        <f t="shared" si="0"/>
        <v>36</v>
      </c>
      <c r="B37" s="5">
        <v>11101229</v>
      </c>
      <c r="C37" s="6" t="s">
        <v>14</v>
      </c>
      <c r="D37" s="5" t="s">
        <v>15</v>
      </c>
      <c r="E37" s="5" t="s">
        <v>34</v>
      </c>
      <c r="F37" s="5" t="s">
        <v>56</v>
      </c>
      <c r="G37" s="18" t="s">
        <v>97</v>
      </c>
      <c r="H37" s="5" t="s">
        <v>67</v>
      </c>
      <c r="I37" s="9" t="s">
        <v>98</v>
      </c>
      <c r="J37" s="5">
        <v>394</v>
      </c>
      <c r="K37" s="10">
        <v>578</v>
      </c>
      <c r="L37" s="17" t="s">
        <v>60</v>
      </c>
      <c r="M37" s="17" t="s">
        <v>60</v>
      </c>
      <c r="N37" s="11"/>
    </row>
    <row r="38" spans="1:14" hidden="1" x14ac:dyDescent="0.2">
      <c r="A38" s="5">
        <f t="shared" si="0"/>
        <v>37</v>
      </c>
      <c r="B38" s="5">
        <v>11101228</v>
      </c>
      <c r="C38" s="6" t="s">
        <v>14</v>
      </c>
      <c r="D38" s="5" t="s">
        <v>15</v>
      </c>
      <c r="E38" s="5" t="s">
        <v>34</v>
      </c>
      <c r="F38" s="5" t="s">
        <v>56</v>
      </c>
      <c r="G38" s="18" t="s">
        <v>99</v>
      </c>
      <c r="H38" s="5" t="s">
        <v>67</v>
      </c>
      <c r="I38" s="9" t="s">
        <v>100</v>
      </c>
      <c r="J38" s="5">
        <v>368</v>
      </c>
      <c r="K38" s="10">
        <v>562</v>
      </c>
      <c r="L38" s="17" t="s">
        <v>60</v>
      </c>
      <c r="M38" s="17" t="s">
        <v>60</v>
      </c>
      <c r="N38" s="11"/>
    </row>
    <row r="39" spans="1:14" hidden="1" x14ac:dyDescent="0.2">
      <c r="A39" s="5">
        <f t="shared" si="0"/>
        <v>38</v>
      </c>
      <c r="B39" s="5">
        <v>11101257</v>
      </c>
      <c r="C39" s="6" t="s">
        <v>14</v>
      </c>
      <c r="D39" s="5" t="s">
        <v>15</v>
      </c>
      <c r="E39" s="5" t="s">
        <v>34</v>
      </c>
      <c r="F39" s="5" t="s">
        <v>56</v>
      </c>
      <c r="G39" s="20" t="s">
        <v>101</v>
      </c>
      <c r="H39" s="5" t="s">
        <v>67</v>
      </c>
      <c r="I39" s="9" t="s">
        <v>102</v>
      </c>
      <c r="J39" s="5">
        <v>368</v>
      </c>
      <c r="K39" s="13">
        <v>562</v>
      </c>
      <c r="L39" s="17" t="s">
        <v>60</v>
      </c>
      <c r="M39" s="17" t="s">
        <v>60</v>
      </c>
      <c r="N39" s="11"/>
    </row>
    <row r="40" spans="1:14" hidden="1" x14ac:dyDescent="0.2">
      <c r="A40" s="5">
        <f t="shared" si="0"/>
        <v>39</v>
      </c>
      <c r="B40" s="5">
        <v>12101148</v>
      </c>
      <c r="C40" s="6" t="s">
        <v>14</v>
      </c>
      <c r="D40" s="5" t="s">
        <v>15</v>
      </c>
      <c r="E40" s="5" t="s">
        <v>16</v>
      </c>
      <c r="F40" s="5" t="s">
        <v>56</v>
      </c>
      <c r="G40" s="14" t="s">
        <v>103</v>
      </c>
      <c r="H40" s="5" t="s">
        <v>58</v>
      </c>
      <c r="I40" s="9" t="s">
        <v>104</v>
      </c>
      <c r="J40" s="5">
        <v>102</v>
      </c>
      <c r="K40" s="21">
        <v>167</v>
      </c>
      <c r="L40" s="17" t="s">
        <v>105</v>
      </c>
      <c r="M40" s="17" t="s">
        <v>105</v>
      </c>
      <c r="N40" s="11"/>
    </row>
    <row r="41" spans="1:14" hidden="1" x14ac:dyDescent="0.2">
      <c r="A41" s="5">
        <f t="shared" si="0"/>
        <v>40</v>
      </c>
      <c r="B41" s="5">
        <v>12101149</v>
      </c>
      <c r="C41" s="6" t="s">
        <v>14</v>
      </c>
      <c r="D41" s="5" t="s">
        <v>15</v>
      </c>
      <c r="E41" s="5" t="s">
        <v>16</v>
      </c>
      <c r="F41" s="5" t="s">
        <v>56</v>
      </c>
      <c r="G41" s="14" t="s">
        <v>106</v>
      </c>
      <c r="H41" s="5" t="s">
        <v>58</v>
      </c>
      <c r="I41" s="9" t="s">
        <v>107</v>
      </c>
      <c r="J41" s="5">
        <v>97</v>
      </c>
      <c r="K41" s="21">
        <v>156</v>
      </c>
      <c r="L41" s="17" t="s">
        <v>105</v>
      </c>
      <c r="M41" s="17" t="s">
        <v>105</v>
      </c>
      <c r="N41" s="11"/>
    </row>
    <row r="42" spans="1:14" hidden="1" x14ac:dyDescent="0.2">
      <c r="A42" s="5">
        <f t="shared" si="0"/>
        <v>41</v>
      </c>
      <c r="B42" s="5">
        <v>12101107</v>
      </c>
      <c r="C42" s="6" t="s">
        <v>14</v>
      </c>
      <c r="D42" s="5" t="s">
        <v>15</v>
      </c>
      <c r="E42" s="5" t="s">
        <v>16</v>
      </c>
      <c r="F42" s="5" t="s">
        <v>56</v>
      </c>
      <c r="G42" s="14" t="s">
        <v>103</v>
      </c>
      <c r="H42" s="5" t="s">
        <v>108</v>
      </c>
      <c r="I42" s="9" t="s">
        <v>109</v>
      </c>
      <c r="J42" s="5">
        <v>336</v>
      </c>
      <c r="K42" s="21">
        <v>499</v>
      </c>
      <c r="L42" s="17" t="s">
        <v>105</v>
      </c>
      <c r="M42" s="17" t="s">
        <v>105</v>
      </c>
      <c r="N42" s="11"/>
    </row>
    <row r="43" spans="1:14" hidden="1" x14ac:dyDescent="0.2">
      <c r="A43" s="5">
        <f t="shared" si="0"/>
        <v>42</v>
      </c>
      <c r="B43" s="5">
        <v>12101108</v>
      </c>
      <c r="C43" s="6" t="s">
        <v>14</v>
      </c>
      <c r="D43" s="5" t="s">
        <v>15</v>
      </c>
      <c r="E43" s="5" t="s">
        <v>16</v>
      </c>
      <c r="F43" s="5" t="s">
        <v>56</v>
      </c>
      <c r="G43" s="14" t="s">
        <v>106</v>
      </c>
      <c r="H43" s="5" t="s">
        <v>108</v>
      </c>
      <c r="I43" s="9" t="s">
        <v>110</v>
      </c>
      <c r="J43" s="5">
        <v>315</v>
      </c>
      <c r="K43" s="21">
        <v>471</v>
      </c>
      <c r="L43" s="17" t="s">
        <v>105</v>
      </c>
      <c r="M43" s="17" t="s">
        <v>105</v>
      </c>
      <c r="N43" s="11"/>
    </row>
    <row r="44" spans="1:14" hidden="1" x14ac:dyDescent="0.2">
      <c r="A44" s="5">
        <f t="shared" si="0"/>
        <v>43</v>
      </c>
      <c r="B44" s="5">
        <v>11101166</v>
      </c>
      <c r="C44" s="6" t="s">
        <v>14</v>
      </c>
      <c r="D44" s="5" t="s">
        <v>15</v>
      </c>
      <c r="E44" s="5" t="s">
        <v>34</v>
      </c>
      <c r="F44" s="5" t="s">
        <v>56</v>
      </c>
      <c r="G44" s="18" t="s">
        <v>111</v>
      </c>
      <c r="H44" s="5" t="s">
        <v>112</v>
      </c>
      <c r="I44" s="9" t="s">
        <v>113</v>
      </c>
      <c r="J44" s="5">
        <v>226</v>
      </c>
      <c r="K44" s="21">
        <v>362</v>
      </c>
      <c r="L44" s="17" t="s">
        <v>105</v>
      </c>
      <c r="M44" s="17" t="s">
        <v>105</v>
      </c>
      <c r="N44" s="12"/>
    </row>
    <row r="45" spans="1:14" hidden="1" x14ac:dyDescent="0.2">
      <c r="A45" s="5">
        <f t="shared" si="0"/>
        <v>44</v>
      </c>
      <c r="B45" s="5">
        <v>11101169</v>
      </c>
      <c r="C45" s="6" t="s">
        <v>14</v>
      </c>
      <c r="D45" s="5" t="s">
        <v>15</v>
      </c>
      <c r="E45" s="5" t="s">
        <v>34</v>
      </c>
      <c r="F45" s="5" t="s">
        <v>56</v>
      </c>
      <c r="G45" s="18" t="s">
        <v>114</v>
      </c>
      <c r="H45" s="5" t="s">
        <v>112</v>
      </c>
      <c r="I45" s="9" t="s">
        <v>115</v>
      </c>
      <c r="J45" s="5">
        <v>210</v>
      </c>
      <c r="K45" s="21">
        <v>341</v>
      </c>
      <c r="L45" s="17" t="s">
        <v>105</v>
      </c>
      <c r="M45" s="17" t="s">
        <v>105</v>
      </c>
      <c r="N45" s="12"/>
    </row>
    <row r="46" spans="1:14" hidden="1" x14ac:dyDescent="0.2">
      <c r="A46" s="5">
        <f t="shared" si="0"/>
        <v>45</v>
      </c>
      <c r="B46" s="5">
        <v>11101247</v>
      </c>
      <c r="C46" s="6" t="s">
        <v>14</v>
      </c>
      <c r="D46" s="5" t="s">
        <v>15</v>
      </c>
      <c r="E46" s="5" t="s">
        <v>34</v>
      </c>
      <c r="F46" s="5" t="s">
        <v>56</v>
      </c>
      <c r="G46" s="18" t="s">
        <v>116</v>
      </c>
      <c r="H46" s="5" t="s">
        <v>117</v>
      </c>
      <c r="I46" s="9" t="s">
        <v>118</v>
      </c>
      <c r="J46" s="5">
        <v>105</v>
      </c>
      <c r="K46" s="21">
        <v>184</v>
      </c>
      <c r="L46" s="17" t="s">
        <v>105</v>
      </c>
      <c r="M46" s="17" t="s">
        <v>105</v>
      </c>
      <c r="N46" s="11"/>
    </row>
    <row r="47" spans="1:14" hidden="1" x14ac:dyDescent="0.2">
      <c r="A47" s="5">
        <f t="shared" si="0"/>
        <v>46</v>
      </c>
      <c r="B47" s="5">
        <v>11101249</v>
      </c>
      <c r="C47" s="6" t="s">
        <v>14</v>
      </c>
      <c r="D47" s="5" t="s">
        <v>15</v>
      </c>
      <c r="E47" s="5" t="s">
        <v>34</v>
      </c>
      <c r="F47" s="5" t="s">
        <v>56</v>
      </c>
      <c r="G47" s="18" t="s">
        <v>116</v>
      </c>
      <c r="H47" s="5" t="s">
        <v>119</v>
      </c>
      <c r="I47" s="9" t="s">
        <v>120</v>
      </c>
      <c r="J47" s="5">
        <v>257</v>
      </c>
      <c r="K47" s="21">
        <v>398</v>
      </c>
      <c r="L47" s="17" t="s">
        <v>105</v>
      </c>
      <c r="M47" s="17" t="s">
        <v>105</v>
      </c>
      <c r="N47" s="11"/>
    </row>
    <row r="48" spans="1:14" hidden="1" x14ac:dyDescent="0.2">
      <c r="A48" s="5">
        <f t="shared" si="0"/>
        <v>47</v>
      </c>
      <c r="B48" s="5">
        <v>11101179</v>
      </c>
      <c r="C48" s="6" t="s">
        <v>14</v>
      </c>
      <c r="D48" s="5" t="s">
        <v>15</v>
      </c>
      <c r="E48" s="5" t="s">
        <v>34</v>
      </c>
      <c r="F48" s="5" t="s">
        <v>56</v>
      </c>
      <c r="G48" s="18" t="s">
        <v>93</v>
      </c>
      <c r="H48" s="5" t="s">
        <v>121</v>
      </c>
      <c r="I48" s="9" t="s">
        <v>122</v>
      </c>
      <c r="J48" s="5">
        <v>430</v>
      </c>
      <c r="K48" s="5">
        <v>659</v>
      </c>
      <c r="L48" s="17" t="s">
        <v>105</v>
      </c>
      <c r="M48" s="17" t="s">
        <v>105</v>
      </c>
      <c r="N48" s="11"/>
    </row>
    <row r="49" spans="1:14" hidden="1" x14ac:dyDescent="0.2">
      <c r="A49" s="5">
        <f t="shared" si="0"/>
        <v>48</v>
      </c>
      <c r="B49" s="5">
        <v>11101180</v>
      </c>
      <c r="C49" s="6" t="s">
        <v>14</v>
      </c>
      <c r="D49" s="5" t="s">
        <v>15</v>
      </c>
      <c r="E49" s="5" t="s">
        <v>34</v>
      </c>
      <c r="F49" s="5" t="s">
        <v>56</v>
      </c>
      <c r="G49" s="18" t="s">
        <v>95</v>
      </c>
      <c r="H49" s="5" t="s">
        <v>121</v>
      </c>
      <c r="I49" s="9" t="s">
        <v>123</v>
      </c>
      <c r="J49" s="5">
        <v>410</v>
      </c>
      <c r="K49" s="5">
        <v>629</v>
      </c>
      <c r="L49" s="17" t="s">
        <v>105</v>
      </c>
      <c r="M49" s="17" t="s">
        <v>105</v>
      </c>
      <c r="N49" s="11"/>
    </row>
    <row r="50" spans="1:14" hidden="1" x14ac:dyDescent="0.2">
      <c r="A50" s="5">
        <f t="shared" si="0"/>
        <v>49</v>
      </c>
      <c r="B50" s="5">
        <v>12101103</v>
      </c>
      <c r="C50" s="6" t="s">
        <v>14</v>
      </c>
      <c r="D50" s="5" t="s">
        <v>15</v>
      </c>
      <c r="E50" s="5" t="s">
        <v>16</v>
      </c>
      <c r="F50" s="5" t="s">
        <v>56</v>
      </c>
      <c r="G50" s="14" t="s">
        <v>124</v>
      </c>
      <c r="H50" s="5" t="s">
        <v>125</v>
      </c>
      <c r="I50" s="9" t="s">
        <v>126</v>
      </c>
      <c r="J50" s="5">
        <v>89</v>
      </c>
      <c r="K50" s="21">
        <v>155</v>
      </c>
      <c r="L50" s="17" t="s">
        <v>127</v>
      </c>
      <c r="M50" s="17" t="s">
        <v>127</v>
      </c>
      <c r="N50" s="11"/>
    </row>
    <row r="51" spans="1:14" hidden="1" x14ac:dyDescent="0.2">
      <c r="A51" s="5">
        <f t="shared" si="0"/>
        <v>50</v>
      </c>
      <c r="B51" s="5">
        <v>12101104</v>
      </c>
      <c r="C51" s="6" t="s">
        <v>14</v>
      </c>
      <c r="D51" s="5" t="s">
        <v>15</v>
      </c>
      <c r="E51" s="5" t="s">
        <v>16</v>
      </c>
      <c r="F51" s="5" t="s">
        <v>56</v>
      </c>
      <c r="G51" s="14" t="s">
        <v>63</v>
      </c>
      <c r="H51" s="5" t="s">
        <v>125</v>
      </c>
      <c r="I51" s="9" t="s">
        <v>128</v>
      </c>
      <c r="J51" s="5">
        <v>81</v>
      </c>
      <c r="K51" s="21">
        <v>145</v>
      </c>
      <c r="L51" s="11" t="s">
        <v>127</v>
      </c>
      <c r="M51" s="11" t="s">
        <v>127</v>
      </c>
      <c r="N51" s="11"/>
    </row>
    <row r="52" spans="1:14" hidden="1" x14ac:dyDescent="0.2">
      <c r="A52" s="5">
        <f t="shared" si="0"/>
        <v>51</v>
      </c>
      <c r="B52" s="5">
        <v>12101106</v>
      </c>
      <c r="C52" s="6" t="s">
        <v>14</v>
      </c>
      <c r="D52" s="5" t="s">
        <v>15</v>
      </c>
      <c r="E52" s="5" t="s">
        <v>16</v>
      </c>
      <c r="F52" s="5" t="s">
        <v>56</v>
      </c>
      <c r="G52" s="14" t="s">
        <v>65</v>
      </c>
      <c r="H52" s="5" t="s">
        <v>125</v>
      </c>
      <c r="I52" s="9" t="s">
        <v>129</v>
      </c>
      <c r="J52" s="5">
        <v>93</v>
      </c>
      <c r="K52" s="21">
        <v>170</v>
      </c>
      <c r="L52" s="11" t="s">
        <v>127</v>
      </c>
      <c r="M52" s="11" t="s">
        <v>127</v>
      </c>
      <c r="N52" s="11"/>
    </row>
    <row r="53" spans="1:14" hidden="1" x14ac:dyDescent="0.2">
      <c r="A53" s="5">
        <f t="shared" si="0"/>
        <v>52</v>
      </c>
      <c r="B53" s="5">
        <v>12101105</v>
      </c>
      <c r="C53" s="6" t="s">
        <v>14</v>
      </c>
      <c r="D53" s="5" t="s">
        <v>15</v>
      </c>
      <c r="E53" s="5" t="s">
        <v>16</v>
      </c>
      <c r="F53" s="5" t="s">
        <v>56</v>
      </c>
      <c r="G53" s="14" t="s">
        <v>130</v>
      </c>
      <c r="H53" s="5" t="s">
        <v>131</v>
      </c>
      <c r="I53" s="9" t="s">
        <v>132</v>
      </c>
      <c r="J53" s="5">
        <v>305</v>
      </c>
      <c r="K53" s="21">
        <v>492</v>
      </c>
      <c r="L53" s="11" t="s">
        <v>127</v>
      </c>
      <c r="M53" s="11" t="s">
        <v>127</v>
      </c>
      <c r="N53" s="11"/>
    </row>
    <row r="54" spans="1:14" hidden="1" x14ac:dyDescent="0.2">
      <c r="A54" s="5">
        <f t="shared" si="0"/>
        <v>53</v>
      </c>
      <c r="B54" s="5">
        <v>11101168</v>
      </c>
      <c r="C54" s="6" t="s">
        <v>14</v>
      </c>
      <c r="D54" s="5" t="s">
        <v>15</v>
      </c>
      <c r="E54" s="5" t="s">
        <v>34</v>
      </c>
      <c r="F54" s="5" t="s">
        <v>56</v>
      </c>
      <c r="G54" s="18" t="s">
        <v>99</v>
      </c>
      <c r="H54" s="5" t="s">
        <v>125</v>
      </c>
      <c r="I54" s="9" t="s">
        <v>133</v>
      </c>
      <c r="J54" s="5">
        <v>75</v>
      </c>
      <c r="K54" s="21">
        <v>131</v>
      </c>
      <c r="L54" s="11" t="s">
        <v>127</v>
      </c>
      <c r="M54" s="11" t="s">
        <v>127</v>
      </c>
      <c r="N54" s="11"/>
    </row>
    <row r="55" spans="1:14" hidden="1" x14ac:dyDescent="0.2">
      <c r="A55" s="5">
        <f t="shared" si="0"/>
        <v>54</v>
      </c>
      <c r="B55" s="5">
        <v>11101171</v>
      </c>
      <c r="C55" s="6" t="s">
        <v>14</v>
      </c>
      <c r="D55" s="5" t="s">
        <v>15</v>
      </c>
      <c r="E55" s="5" t="s">
        <v>34</v>
      </c>
      <c r="F55" s="5" t="s">
        <v>56</v>
      </c>
      <c r="G55" s="18" t="s">
        <v>134</v>
      </c>
      <c r="H55" s="5" t="s">
        <v>125</v>
      </c>
      <c r="I55" s="9" t="s">
        <v>135</v>
      </c>
      <c r="J55" s="5">
        <v>81</v>
      </c>
      <c r="K55" s="21">
        <v>145</v>
      </c>
      <c r="L55" s="11" t="s">
        <v>127</v>
      </c>
      <c r="M55" s="11" t="s">
        <v>127</v>
      </c>
      <c r="N55" s="11"/>
    </row>
    <row r="56" spans="1:14" hidden="1" x14ac:dyDescent="0.2">
      <c r="A56" s="5">
        <f t="shared" si="0"/>
        <v>55</v>
      </c>
      <c r="B56" s="5">
        <v>11101173</v>
      </c>
      <c r="C56" s="6" t="s">
        <v>14</v>
      </c>
      <c r="D56" s="5" t="s">
        <v>15</v>
      </c>
      <c r="E56" s="5" t="s">
        <v>34</v>
      </c>
      <c r="F56" s="5" t="s">
        <v>56</v>
      </c>
      <c r="G56" s="18" t="s">
        <v>77</v>
      </c>
      <c r="H56" s="5" t="s">
        <v>125</v>
      </c>
      <c r="I56" s="9" t="s">
        <v>136</v>
      </c>
      <c r="J56" s="5">
        <v>86</v>
      </c>
      <c r="K56" s="21">
        <v>158</v>
      </c>
      <c r="L56" s="11" t="s">
        <v>127</v>
      </c>
      <c r="M56" s="11" t="s">
        <v>127</v>
      </c>
      <c r="N56" s="11"/>
    </row>
    <row r="57" spans="1:14" hidden="1" x14ac:dyDescent="0.2">
      <c r="A57" s="5">
        <f t="shared" si="0"/>
        <v>56</v>
      </c>
      <c r="B57" s="5">
        <v>11101167</v>
      </c>
      <c r="C57" s="6" t="s">
        <v>14</v>
      </c>
      <c r="D57" s="5" t="s">
        <v>15</v>
      </c>
      <c r="E57" s="5" t="s">
        <v>34</v>
      </c>
      <c r="F57" s="5" t="s">
        <v>56</v>
      </c>
      <c r="G57" s="18" t="s">
        <v>137</v>
      </c>
      <c r="H57" s="5" t="s">
        <v>131</v>
      </c>
      <c r="I57" s="9" t="s">
        <v>138</v>
      </c>
      <c r="J57" s="5">
        <v>273</v>
      </c>
      <c r="K57" s="21">
        <v>440</v>
      </c>
      <c r="L57" s="11" t="s">
        <v>127</v>
      </c>
      <c r="M57" s="11" t="s">
        <v>127</v>
      </c>
      <c r="N57" s="11"/>
    </row>
    <row r="58" spans="1:14" hidden="1" x14ac:dyDescent="0.2">
      <c r="A58" s="5">
        <f t="shared" si="0"/>
        <v>57</v>
      </c>
      <c r="B58" s="5">
        <v>11101170</v>
      </c>
      <c r="C58" s="6" t="s">
        <v>14</v>
      </c>
      <c r="D58" s="5" t="s">
        <v>15</v>
      </c>
      <c r="E58" s="5" t="s">
        <v>34</v>
      </c>
      <c r="F58" s="5" t="s">
        <v>56</v>
      </c>
      <c r="G58" s="18" t="s">
        <v>139</v>
      </c>
      <c r="H58" s="5" t="s">
        <v>131</v>
      </c>
      <c r="I58" s="9" t="s">
        <v>140</v>
      </c>
      <c r="J58" s="5">
        <v>257</v>
      </c>
      <c r="K58" s="21">
        <v>408</v>
      </c>
      <c r="L58" s="11" t="s">
        <v>127</v>
      </c>
      <c r="M58" s="11" t="s">
        <v>127</v>
      </c>
      <c r="N58" s="11"/>
    </row>
    <row r="59" spans="1:14" hidden="1" x14ac:dyDescent="0.2">
      <c r="A59" s="5">
        <f t="shared" si="0"/>
        <v>58</v>
      </c>
      <c r="B59" s="5">
        <v>12101217</v>
      </c>
      <c r="C59" s="6" t="s">
        <v>14</v>
      </c>
      <c r="D59" s="5" t="s">
        <v>15</v>
      </c>
      <c r="E59" s="5" t="s">
        <v>16</v>
      </c>
      <c r="F59" s="22" t="s">
        <v>56</v>
      </c>
      <c r="G59" s="23" t="s">
        <v>141</v>
      </c>
      <c r="H59" s="24" t="s">
        <v>142</v>
      </c>
      <c r="I59" s="25">
        <v>6920096811158</v>
      </c>
      <c r="J59" s="5">
        <v>78</v>
      </c>
      <c r="K59" s="26">
        <v>149</v>
      </c>
      <c r="L59" s="11" t="s">
        <v>127</v>
      </c>
      <c r="M59" s="11" t="s">
        <v>127</v>
      </c>
      <c r="N59" s="11"/>
    </row>
    <row r="60" spans="1:14" hidden="1" x14ac:dyDescent="0.2">
      <c r="A60" s="5">
        <f t="shared" si="0"/>
        <v>59</v>
      </c>
      <c r="B60" s="5">
        <v>12101102</v>
      </c>
      <c r="C60" s="6" t="s">
        <v>14</v>
      </c>
      <c r="D60" s="5" t="s">
        <v>15</v>
      </c>
      <c r="E60" s="5" t="s">
        <v>16</v>
      </c>
      <c r="F60" s="5" t="s">
        <v>56</v>
      </c>
      <c r="G60" s="27" t="s">
        <v>124</v>
      </c>
      <c r="H60" s="16" t="s">
        <v>19</v>
      </c>
      <c r="I60" s="9" t="s">
        <v>143</v>
      </c>
      <c r="J60" s="5">
        <v>75</v>
      </c>
      <c r="K60" s="10">
        <v>130</v>
      </c>
      <c r="L60" s="17" t="s">
        <v>60</v>
      </c>
      <c r="M60" s="11" t="s">
        <v>144</v>
      </c>
      <c r="N60" s="12"/>
    </row>
    <row r="61" spans="1:14" hidden="1" x14ac:dyDescent="0.15">
      <c r="A61" s="5">
        <f t="shared" si="0"/>
        <v>60</v>
      </c>
      <c r="B61" s="5">
        <v>11101157</v>
      </c>
      <c r="C61" s="6" t="s">
        <v>14</v>
      </c>
      <c r="D61" s="5" t="s">
        <v>15</v>
      </c>
      <c r="E61" s="5" t="s">
        <v>34</v>
      </c>
      <c r="F61" s="5" t="s">
        <v>56</v>
      </c>
      <c r="G61" s="15" t="s">
        <v>111</v>
      </c>
      <c r="H61" s="5" t="s">
        <v>19</v>
      </c>
      <c r="I61" s="9" t="s">
        <v>145</v>
      </c>
      <c r="J61" s="5">
        <v>65</v>
      </c>
      <c r="K61" s="10">
        <v>109</v>
      </c>
      <c r="L61" s="28" t="s">
        <v>60</v>
      </c>
      <c r="M61" s="17" t="s">
        <v>60</v>
      </c>
      <c r="N61" s="11"/>
    </row>
    <row r="62" spans="1:14" hidden="1" x14ac:dyDescent="0.15">
      <c r="A62" s="5">
        <f t="shared" si="0"/>
        <v>61</v>
      </c>
      <c r="B62" s="5">
        <v>11101159</v>
      </c>
      <c r="C62" s="6" t="s">
        <v>14</v>
      </c>
      <c r="D62" s="5" t="s">
        <v>15</v>
      </c>
      <c r="E62" s="5" t="s">
        <v>34</v>
      </c>
      <c r="F62" s="5" t="s">
        <v>56</v>
      </c>
      <c r="G62" s="15" t="s">
        <v>114</v>
      </c>
      <c r="H62" s="5" t="s">
        <v>19</v>
      </c>
      <c r="I62" s="9" t="s">
        <v>146</v>
      </c>
      <c r="J62" s="5">
        <v>62</v>
      </c>
      <c r="K62" s="13">
        <v>99</v>
      </c>
      <c r="L62" s="28" t="s">
        <v>60</v>
      </c>
      <c r="M62" s="17" t="s">
        <v>60</v>
      </c>
      <c r="N62" s="11" t="s">
        <v>147</v>
      </c>
    </row>
    <row r="63" spans="1:14" hidden="1" x14ac:dyDescent="0.2">
      <c r="A63" s="5">
        <f t="shared" si="0"/>
        <v>62</v>
      </c>
      <c r="B63" s="5">
        <v>12101122</v>
      </c>
      <c r="C63" s="6" t="s">
        <v>14</v>
      </c>
      <c r="D63" s="5" t="s">
        <v>15</v>
      </c>
      <c r="E63" s="5" t="s">
        <v>16</v>
      </c>
      <c r="F63" s="5" t="s">
        <v>148</v>
      </c>
      <c r="G63" s="15" t="s">
        <v>149</v>
      </c>
      <c r="H63" s="5" t="s">
        <v>58</v>
      </c>
      <c r="I63" s="9" t="s">
        <v>150</v>
      </c>
      <c r="J63" s="5">
        <v>109</v>
      </c>
      <c r="K63" s="5">
        <v>189</v>
      </c>
      <c r="L63" s="11" t="s">
        <v>60</v>
      </c>
      <c r="M63" s="11" t="s">
        <v>60</v>
      </c>
      <c r="N63" s="11"/>
    </row>
    <row r="64" spans="1:14" hidden="1" x14ac:dyDescent="0.2">
      <c r="A64" s="5">
        <f t="shared" si="0"/>
        <v>63</v>
      </c>
      <c r="B64" s="5">
        <v>12101130</v>
      </c>
      <c r="C64" s="6" t="s">
        <v>14</v>
      </c>
      <c r="D64" s="5" t="s">
        <v>15</v>
      </c>
      <c r="E64" s="5" t="s">
        <v>16</v>
      </c>
      <c r="F64" s="5" t="s">
        <v>148</v>
      </c>
      <c r="G64" s="29" t="s">
        <v>151</v>
      </c>
      <c r="H64" s="5" t="s">
        <v>58</v>
      </c>
      <c r="I64" s="9" t="s">
        <v>152</v>
      </c>
      <c r="J64" s="5">
        <v>109</v>
      </c>
      <c r="K64" s="5">
        <v>189</v>
      </c>
      <c r="L64" s="11" t="s">
        <v>60</v>
      </c>
      <c r="M64" s="11" t="s">
        <v>60</v>
      </c>
      <c r="N64" s="11"/>
    </row>
    <row r="65" spans="1:14" hidden="1" x14ac:dyDescent="0.2">
      <c r="A65" s="5">
        <f t="shared" si="0"/>
        <v>64</v>
      </c>
      <c r="B65" s="5">
        <v>12101131</v>
      </c>
      <c r="C65" s="6" t="s">
        <v>14</v>
      </c>
      <c r="D65" s="5" t="s">
        <v>15</v>
      </c>
      <c r="E65" s="5" t="s">
        <v>16</v>
      </c>
      <c r="F65" s="5" t="s">
        <v>148</v>
      </c>
      <c r="G65" s="29" t="s">
        <v>153</v>
      </c>
      <c r="H65" s="5" t="s">
        <v>58</v>
      </c>
      <c r="I65" s="9" t="s">
        <v>154</v>
      </c>
      <c r="J65" s="5">
        <v>109</v>
      </c>
      <c r="K65" s="5">
        <v>189</v>
      </c>
      <c r="L65" s="11" t="s">
        <v>60</v>
      </c>
      <c r="M65" s="11" t="s">
        <v>60</v>
      </c>
      <c r="N65" s="11"/>
    </row>
    <row r="66" spans="1:14" ht="22.5" hidden="1" x14ac:dyDescent="0.2">
      <c r="A66" s="5">
        <f t="shared" si="0"/>
        <v>65</v>
      </c>
      <c r="B66" s="5">
        <v>12101133</v>
      </c>
      <c r="C66" s="6" t="s">
        <v>14</v>
      </c>
      <c r="D66" s="5" t="s">
        <v>15</v>
      </c>
      <c r="E66" s="5" t="s">
        <v>16</v>
      </c>
      <c r="F66" s="5" t="s">
        <v>148</v>
      </c>
      <c r="G66" s="15" t="s">
        <v>155</v>
      </c>
      <c r="H66" s="5" t="s">
        <v>58</v>
      </c>
      <c r="I66" s="9" t="s">
        <v>156</v>
      </c>
      <c r="J66" s="5">
        <v>109</v>
      </c>
      <c r="K66" s="5">
        <v>189</v>
      </c>
      <c r="L66" s="11" t="s">
        <v>60</v>
      </c>
      <c r="M66" s="11" t="s">
        <v>60</v>
      </c>
      <c r="N66" s="11"/>
    </row>
    <row r="67" spans="1:14" hidden="1" x14ac:dyDescent="0.2">
      <c r="A67" s="5">
        <f t="shared" si="0"/>
        <v>66</v>
      </c>
      <c r="B67" s="5">
        <v>12101132</v>
      </c>
      <c r="C67" s="6" t="s">
        <v>14</v>
      </c>
      <c r="D67" s="5" t="s">
        <v>15</v>
      </c>
      <c r="E67" s="5" t="s">
        <v>16</v>
      </c>
      <c r="F67" s="5" t="s">
        <v>148</v>
      </c>
      <c r="G67" s="15" t="s">
        <v>157</v>
      </c>
      <c r="H67" s="5" t="s">
        <v>58</v>
      </c>
      <c r="I67" s="9" t="s">
        <v>158</v>
      </c>
      <c r="J67" s="5">
        <v>109</v>
      </c>
      <c r="K67" s="5">
        <v>199</v>
      </c>
      <c r="L67" s="11" t="s">
        <v>60</v>
      </c>
      <c r="M67" s="11" t="s">
        <v>60</v>
      </c>
      <c r="N67" s="11"/>
    </row>
    <row r="68" spans="1:14" hidden="1" x14ac:dyDescent="0.2">
      <c r="A68" s="5">
        <f t="shared" ref="A68:A131" si="1">A67+1</f>
        <v>67</v>
      </c>
      <c r="B68" s="5">
        <v>12101134</v>
      </c>
      <c r="C68" s="6" t="s">
        <v>14</v>
      </c>
      <c r="D68" s="5" t="s">
        <v>15</v>
      </c>
      <c r="E68" s="5" t="s">
        <v>16</v>
      </c>
      <c r="F68" s="5" t="s">
        <v>148</v>
      </c>
      <c r="G68" s="29" t="s">
        <v>159</v>
      </c>
      <c r="H68" s="5" t="s">
        <v>58</v>
      </c>
      <c r="I68" s="9" t="s">
        <v>160</v>
      </c>
      <c r="J68" s="5">
        <v>109</v>
      </c>
      <c r="K68" s="13">
        <v>199</v>
      </c>
      <c r="L68" s="11" t="s">
        <v>60</v>
      </c>
      <c r="M68" s="11" t="s">
        <v>60</v>
      </c>
      <c r="N68" s="11"/>
    </row>
    <row r="69" spans="1:14" hidden="1" x14ac:dyDescent="0.2">
      <c r="A69" s="5">
        <f t="shared" si="1"/>
        <v>68</v>
      </c>
      <c r="B69" s="5">
        <v>11101207</v>
      </c>
      <c r="C69" s="6" t="s">
        <v>14</v>
      </c>
      <c r="D69" s="5" t="s">
        <v>15</v>
      </c>
      <c r="E69" s="5" t="s">
        <v>34</v>
      </c>
      <c r="F69" s="5" t="s">
        <v>148</v>
      </c>
      <c r="G69" s="29" t="s">
        <v>161</v>
      </c>
      <c r="H69" s="5" t="s">
        <v>58</v>
      </c>
      <c r="I69" s="9" t="s">
        <v>162</v>
      </c>
      <c r="J69" s="5">
        <v>116</v>
      </c>
      <c r="K69" s="10">
        <v>188</v>
      </c>
      <c r="L69" s="11" t="s">
        <v>60</v>
      </c>
      <c r="M69" s="11" t="s">
        <v>60</v>
      </c>
      <c r="N69" s="11"/>
    </row>
    <row r="70" spans="1:14" hidden="1" x14ac:dyDescent="0.2">
      <c r="A70" s="5">
        <f t="shared" si="1"/>
        <v>69</v>
      </c>
      <c r="B70" s="5">
        <v>11101211</v>
      </c>
      <c r="C70" s="6" t="s">
        <v>14</v>
      </c>
      <c r="D70" s="5" t="s">
        <v>15</v>
      </c>
      <c r="E70" s="5" t="s">
        <v>34</v>
      </c>
      <c r="F70" s="5" t="s">
        <v>148</v>
      </c>
      <c r="G70" s="18" t="s">
        <v>163</v>
      </c>
      <c r="H70" s="5" t="s">
        <v>58</v>
      </c>
      <c r="I70" s="9" t="s">
        <v>164</v>
      </c>
      <c r="J70" s="5">
        <v>116</v>
      </c>
      <c r="K70" s="10">
        <v>188</v>
      </c>
      <c r="L70" s="11" t="s">
        <v>60</v>
      </c>
      <c r="M70" s="11" t="s">
        <v>60</v>
      </c>
      <c r="N70" s="11"/>
    </row>
    <row r="71" spans="1:14" hidden="1" x14ac:dyDescent="0.2">
      <c r="A71" s="5">
        <f t="shared" si="1"/>
        <v>70</v>
      </c>
      <c r="B71" s="5">
        <v>11101212</v>
      </c>
      <c r="C71" s="6" t="s">
        <v>14</v>
      </c>
      <c r="D71" s="5" t="s">
        <v>15</v>
      </c>
      <c r="E71" s="5" t="s">
        <v>34</v>
      </c>
      <c r="F71" s="5" t="s">
        <v>148</v>
      </c>
      <c r="G71" s="18" t="s">
        <v>165</v>
      </c>
      <c r="H71" s="5" t="s">
        <v>58</v>
      </c>
      <c r="I71" s="9" t="s">
        <v>166</v>
      </c>
      <c r="J71" s="5">
        <v>116</v>
      </c>
      <c r="K71" s="10">
        <v>188</v>
      </c>
      <c r="L71" s="11" t="s">
        <v>60</v>
      </c>
      <c r="M71" s="11" t="s">
        <v>60</v>
      </c>
      <c r="N71" s="11"/>
    </row>
    <row r="72" spans="1:14" hidden="1" x14ac:dyDescent="0.2">
      <c r="A72" s="5">
        <f t="shared" si="1"/>
        <v>71</v>
      </c>
      <c r="B72" s="5">
        <v>11101213</v>
      </c>
      <c r="C72" s="6" t="s">
        <v>14</v>
      </c>
      <c r="D72" s="5" t="s">
        <v>15</v>
      </c>
      <c r="E72" s="5" t="s">
        <v>34</v>
      </c>
      <c r="F72" s="5" t="s">
        <v>148</v>
      </c>
      <c r="G72" s="29" t="s">
        <v>167</v>
      </c>
      <c r="H72" s="5" t="s">
        <v>58</v>
      </c>
      <c r="I72" s="9" t="s">
        <v>168</v>
      </c>
      <c r="J72" s="5">
        <v>116</v>
      </c>
      <c r="K72" s="10">
        <v>188</v>
      </c>
      <c r="L72" s="11" t="s">
        <v>60</v>
      </c>
      <c r="M72" s="11" t="s">
        <v>60</v>
      </c>
      <c r="N72" s="11"/>
    </row>
    <row r="73" spans="1:14" hidden="1" x14ac:dyDescent="0.2">
      <c r="A73" s="5">
        <f t="shared" si="1"/>
        <v>72</v>
      </c>
      <c r="B73" s="5">
        <v>11101208</v>
      </c>
      <c r="C73" s="6" t="s">
        <v>14</v>
      </c>
      <c r="D73" s="5" t="s">
        <v>15</v>
      </c>
      <c r="E73" s="5" t="s">
        <v>34</v>
      </c>
      <c r="F73" s="5" t="s">
        <v>148</v>
      </c>
      <c r="G73" s="29" t="s">
        <v>169</v>
      </c>
      <c r="H73" s="5" t="s">
        <v>58</v>
      </c>
      <c r="I73" s="9" t="s">
        <v>170</v>
      </c>
      <c r="J73" s="5">
        <v>116</v>
      </c>
      <c r="K73" s="10">
        <v>198</v>
      </c>
      <c r="L73" s="11" t="s">
        <v>60</v>
      </c>
      <c r="M73" s="11" t="s">
        <v>60</v>
      </c>
      <c r="N73" s="11"/>
    </row>
    <row r="74" spans="1:14" hidden="1" x14ac:dyDescent="0.2">
      <c r="A74" s="5">
        <f t="shared" si="1"/>
        <v>73</v>
      </c>
      <c r="B74" s="5">
        <v>11101209</v>
      </c>
      <c r="C74" s="6" t="s">
        <v>14</v>
      </c>
      <c r="D74" s="5" t="s">
        <v>15</v>
      </c>
      <c r="E74" s="5" t="s">
        <v>34</v>
      </c>
      <c r="F74" s="5" t="s">
        <v>148</v>
      </c>
      <c r="G74" s="29" t="s">
        <v>171</v>
      </c>
      <c r="H74" s="5" t="s">
        <v>58</v>
      </c>
      <c r="I74" s="9" t="s">
        <v>172</v>
      </c>
      <c r="J74" s="5">
        <v>116</v>
      </c>
      <c r="K74" s="10">
        <v>198</v>
      </c>
      <c r="L74" s="11" t="s">
        <v>60</v>
      </c>
      <c r="M74" s="11" t="s">
        <v>60</v>
      </c>
      <c r="N74" s="11"/>
    </row>
    <row r="75" spans="1:14" hidden="1" x14ac:dyDescent="0.2">
      <c r="A75" s="5">
        <f t="shared" si="1"/>
        <v>74</v>
      </c>
      <c r="B75" s="5">
        <v>11101237</v>
      </c>
      <c r="C75" s="6" t="s">
        <v>14</v>
      </c>
      <c r="D75" s="5" t="s">
        <v>15</v>
      </c>
      <c r="E75" s="5" t="s">
        <v>34</v>
      </c>
      <c r="F75" s="5" t="s">
        <v>148</v>
      </c>
      <c r="G75" s="29" t="s">
        <v>173</v>
      </c>
      <c r="H75" s="5" t="s">
        <v>58</v>
      </c>
      <c r="I75" s="9" t="s">
        <v>174</v>
      </c>
      <c r="J75" s="5">
        <v>101</v>
      </c>
      <c r="K75" s="5">
        <v>171</v>
      </c>
      <c r="L75" s="11" t="s">
        <v>60</v>
      </c>
      <c r="M75" s="11" t="s">
        <v>60</v>
      </c>
      <c r="N75" s="11"/>
    </row>
    <row r="76" spans="1:14" hidden="1" x14ac:dyDescent="0.2">
      <c r="A76" s="5">
        <f t="shared" si="1"/>
        <v>75</v>
      </c>
      <c r="B76" s="5">
        <v>12101179</v>
      </c>
      <c r="C76" s="6" t="s">
        <v>14</v>
      </c>
      <c r="D76" s="5" t="s">
        <v>15</v>
      </c>
      <c r="E76" s="5" t="s">
        <v>16</v>
      </c>
      <c r="F76" s="5" t="s">
        <v>148</v>
      </c>
      <c r="G76" s="29" t="s">
        <v>175</v>
      </c>
      <c r="H76" s="30" t="s">
        <v>58</v>
      </c>
      <c r="I76" s="31" t="s">
        <v>176</v>
      </c>
      <c r="J76" s="5">
        <v>115</v>
      </c>
      <c r="K76" s="32">
        <v>189</v>
      </c>
      <c r="L76" s="11" t="s">
        <v>177</v>
      </c>
      <c r="M76" s="17" t="s">
        <v>177</v>
      </c>
      <c r="N76" s="12"/>
    </row>
    <row r="77" spans="1:14" hidden="1" x14ac:dyDescent="0.2">
      <c r="A77" s="5">
        <f t="shared" si="1"/>
        <v>76</v>
      </c>
      <c r="B77" s="5">
        <v>12101213</v>
      </c>
      <c r="C77" s="6" t="s">
        <v>14</v>
      </c>
      <c r="D77" s="5" t="s">
        <v>15</v>
      </c>
      <c r="E77" s="5" t="s">
        <v>16</v>
      </c>
      <c r="F77" s="5" t="s">
        <v>148</v>
      </c>
      <c r="G77" s="23" t="s">
        <v>178</v>
      </c>
      <c r="H77" s="33" t="s">
        <v>108</v>
      </c>
      <c r="I77" s="25">
        <v>6920096811100</v>
      </c>
      <c r="J77" s="5">
        <v>370</v>
      </c>
      <c r="K77" s="32">
        <v>620</v>
      </c>
      <c r="L77" s="11" t="s">
        <v>127</v>
      </c>
      <c r="M77" s="11" t="s">
        <v>127</v>
      </c>
      <c r="N77" s="11"/>
    </row>
    <row r="78" spans="1:14" hidden="1" x14ac:dyDescent="0.2">
      <c r="A78" s="5">
        <f t="shared" si="1"/>
        <v>77</v>
      </c>
      <c r="B78" s="5">
        <v>12101035</v>
      </c>
      <c r="C78" s="34" t="s">
        <v>14</v>
      </c>
      <c r="D78" s="11" t="s">
        <v>15</v>
      </c>
      <c r="E78" s="11" t="s">
        <v>16</v>
      </c>
      <c r="F78" s="21" t="s">
        <v>179</v>
      </c>
      <c r="G78" s="35" t="s">
        <v>180</v>
      </c>
      <c r="H78" s="36" t="s">
        <v>181</v>
      </c>
      <c r="I78" s="21" t="s">
        <v>182</v>
      </c>
      <c r="J78" s="37">
        <v>95</v>
      </c>
      <c r="K78" s="37">
        <v>179</v>
      </c>
      <c r="L78" s="17" t="s">
        <v>60</v>
      </c>
      <c r="M78" s="17" t="s">
        <v>60</v>
      </c>
      <c r="N78" s="11"/>
    </row>
    <row r="79" spans="1:14" hidden="1" x14ac:dyDescent="0.2">
      <c r="A79" s="5">
        <f t="shared" si="1"/>
        <v>78</v>
      </c>
      <c r="B79" s="5">
        <v>12101189</v>
      </c>
      <c r="C79" s="6" t="s">
        <v>14</v>
      </c>
      <c r="D79" s="5" t="s">
        <v>15</v>
      </c>
      <c r="E79" s="5" t="s">
        <v>16</v>
      </c>
      <c r="F79" s="5" t="s">
        <v>179</v>
      </c>
      <c r="G79" s="29" t="s">
        <v>180</v>
      </c>
      <c r="H79" s="11" t="s">
        <v>183</v>
      </c>
      <c r="I79" s="9" t="s">
        <v>184</v>
      </c>
      <c r="J79" s="5">
        <v>380</v>
      </c>
      <c r="K79" s="9">
        <v>716</v>
      </c>
      <c r="L79" s="17" t="s">
        <v>105</v>
      </c>
      <c r="M79" s="17" t="s">
        <v>105</v>
      </c>
      <c r="N79" s="11"/>
    </row>
    <row r="80" spans="1:14" hidden="1" x14ac:dyDescent="0.2">
      <c r="A80" s="5">
        <f t="shared" si="1"/>
        <v>79</v>
      </c>
      <c r="B80" s="38">
        <v>12101156</v>
      </c>
      <c r="C80" s="39" t="s">
        <v>14</v>
      </c>
      <c r="D80" s="38" t="s">
        <v>15</v>
      </c>
      <c r="E80" s="38" t="s">
        <v>16</v>
      </c>
      <c r="F80" s="38" t="s">
        <v>185</v>
      </c>
      <c r="G80" s="40" t="s">
        <v>186</v>
      </c>
      <c r="H80" s="38" t="s">
        <v>58</v>
      </c>
      <c r="I80" s="41" t="s">
        <v>187</v>
      </c>
      <c r="J80" s="38">
        <v>132</v>
      </c>
      <c r="K80" s="41">
        <v>239</v>
      </c>
      <c r="L80" s="11" t="s">
        <v>60</v>
      </c>
      <c r="M80" s="42" t="s">
        <v>60</v>
      </c>
      <c r="N80" s="43"/>
    </row>
    <row r="81" spans="1:14" hidden="1" x14ac:dyDescent="0.2">
      <c r="A81" s="5">
        <f t="shared" si="1"/>
        <v>80</v>
      </c>
      <c r="B81" s="38">
        <v>12101157</v>
      </c>
      <c r="C81" s="39" t="s">
        <v>14</v>
      </c>
      <c r="D81" s="38" t="s">
        <v>15</v>
      </c>
      <c r="E81" s="38" t="s">
        <v>16</v>
      </c>
      <c r="F81" s="38" t="s">
        <v>185</v>
      </c>
      <c r="G81" s="40" t="s">
        <v>186</v>
      </c>
      <c r="H81" s="38" t="s">
        <v>131</v>
      </c>
      <c r="I81" s="41" t="s">
        <v>188</v>
      </c>
      <c r="J81" s="38">
        <v>469</v>
      </c>
      <c r="K81" s="41">
        <v>729</v>
      </c>
      <c r="L81" s="11" t="s">
        <v>60</v>
      </c>
      <c r="M81" s="42" t="s">
        <v>60</v>
      </c>
      <c r="N81" s="43"/>
    </row>
    <row r="82" spans="1:14" hidden="1" x14ac:dyDescent="0.2">
      <c r="A82" s="5">
        <f t="shared" si="1"/>
        <v>81</v>
      </c>
      <c r="B82" s="38">
        <v>11101259</v>
      </c>
      <c r="C82" s="39" t="s">
        <v>14</v>
      </c>
      <c r="D82" s="38" t="s">
        <v>15</v>
      </c>
      <c r="E82" s="38" t="s">
        <v>34</v>
      </c>
      <c r="F82" s="38" t="s">
        <v>189</v>
      </c>
      <c r="G82" s="44" t="s">
        <v>190</v>
      </c>
      <c r="H82" s="38" t="s">
        <v>58</v>
      </c>
      <c r="I82" s="41" t="s">
        <v>191</v>
      </c>
      <c r="J82" s="38">
        <v>127</v>
      </c>
      <c r="K82" s="41">
        <v>229</v>
      </c>
      <c r="L82" s="11" t="s">
        <v>60</v>
      </c>
      <c r="M82" s="42" t="s">
        <v>60</v>
      </c>
      <c r="N82" s="43"/>
    </row>
    <row r="83" spans="1:14" hidden="1" x14ac:dyDescent="0.2">
      <c r="A83" s="5">
        <f t="shared" si="1"/>
        <v>82</v>
      </c>
      <c r="B83" s="38">
        <v>11101260</v>
      </c>
      <c r="C83" s="39" t="s">
        <v>14</v>
      </c>
      <c r="D83" s="38" t="s">
        <v>15</v>
      </c>
      <c r="E83" s="38" t="s">
        <v>34</v>
      </c>
      <c r="F83" s="38" t="s">
        <v>189</v>
      </c>
      <c r="G83" s="44" t="s">
        <v>190</v>
      </c>
      <c r="H83" s="38" t="s">
        <v>131</v>
      </c>
      <c r="I83" s="41" t="s">
        <v>192</v>
      </c>
      <c r="J83" s="38">
        <v>414</v>
      </c>
      <c r="K83" s="41">
        <v>699</v>
      </c>
      <c r="L83" s="11" t="s">
        <v>60</v>
      </c>
      <c r="M83" s="42" t="s">
        <v>60</v>
      </c>
      <c r="N83" s="43"/>
    </row>
    <row r="84" spans="1:14" hidden="1" x14ac:dyDescent="0.2">
      <c r="A84" s="5">
        <f t="shared" si="1"/>
        <v>83</v>
      </c>
      <c r="B84" s="5">
        <v>12101158</v>
      </c>
      <c r="C84" s="6" t="s">
        <v>14</v>
      </c>
      <c r="D84" s="5" t="s">
        <v>15</v>
      </c>
      <c r="E84" s="5" t="s">
        <v>16</v>
      </c>
      <c r="F84" s="5" t="s">
        <v>193</v>
      </c>
      <c r="G84" s="14" t="s">
        <v>194</v>
      </c>
      <c r="H84" s="5" t="s">
        <v>58</v>
      </c>
      <c r="I84" s="9" t="s">
        <v>195</v>
      </c>
      <c r="J84" s="5">
        <v>105</v>
      </c>
      <c r="K84" s="10">
        <v>199</v>
      </c>
      <c r="L84" s="11" t="s">
        <v>21</v>
      </c>
      <c r="M84" s="11" t="s">
        <v>21</v>
      </c>
      <c r="N84" s="12" t="s">
        <v>22</v>
      </c>
    </row>
    <row r="85" spans="1:14" hidden="1" x14ac:dyDescent="0.2">
      <c r="A85" s="5">
        <f t="shared" si="1"/>
        <v>84</v>
      </c>
      <c r="B85" s="5">
        <v>11101261</v>
      </c>
      <c r="C85" s="6" t="s">
        <v>14</v>
      </c>
      <c r="D85" s="5" t="s">
        <v>15</v>
      </c>
      <c r="E85" s="5" t="s">
        <v>34</v>
      </c>
      <c r="F85" s="5" t="s">
        <v>193</v>
      </c>
      <c r="G85" s="45" t="s">
        <v>196</v>
      </c>
      <c r="H85" s="5" t="s">
        <v>58</v>
      </c>
      <c r="I85" s="9" t="s">
        <v>197</v>
      </c>
      <c r="J85" s="5">
        <v>100</v>
      </c>
      <c r="K85" s="10">
        <v>189</v>
      </c>
      <c r="L85" s="11" t="s">
        <v>21</v>
      </c>
      <c r="M85" s="11" t="s">
        <v>21</v>
      </c>
      <c r="N85" s="12" t="s">
        <v>22</v>
      </c>
    </row>
    <row r="86" spans="1:14" hidden="1" x14ac:dyDescent="0.2">
      <c r="A86" s="5">
        <f t="shared" si="1"/>
        <v>85</v>
      </c>
      <c r="B86" s="5">
        <v>12101159</v>
      </c>
      <c r="C86" s="6" t="s">
        <v>14</v>
      </c>
      <c r="D86" s="5" t="s">
        <v>15</v>
      </c>
      <c r="E86" s="5" t="s">
        <v>16</v>
      </c>
      <c r="F86" s="5" t="s">
        <v>198</v>
      </c>
      <c r="G86" s="14" t="s">
        <v>199</v>
      </c>
      <c r="H86" s="5" t="s">
        <v>19</v>
      </c>
      <c r="I86" s="9" t="s">
        <v>200</v>
      </c>
      <c r="J86" s="5">
        <v>82</v>
      </c>
      <c r="K86" s="13">
        <v>169</v>
      </c>
      <c r="L86" s="11" t="s">
        <v>21</v>
      </c>
      <c r="M86" s="11" t="s">
        <v>21</v>
      </c>
      <c r="N86" s="12" t="s">
        <v>22</v>
      </c>
    </row>
    <row r="87" spans="1:14" hidden="1" x14ac:dyDescent="0.2">
      <c r="A87" s="5">
        <f t="shared" si="1"/>
        <v>86</v>
      </c>
      <c r="B87" s="5">
        <v>12101160</v>
      </c>
      <c r="C87" s="6" t="s">
        <v>14</v>
      </c>
      <c r="D87" s="5" t="s">
        <v>15</v>
      </c>
      <c r="E87" s="5" t="s">
        <v>16</v>
      </c>
      <c r="F87" s="5" t="s">
        <v>198</v>
      </c>
      <c r="G87" s="14" t="s">
        <v>201</v>
      </c>
      <c r="H87" s="5" t="s">
        <v>19</v>
      </c>
      <c r="I87" s="9" t="s">
        <v>202</v>
      </c>
      <c r="J87" s="5">
        <v>77</v>
      </c>
      <c r="K87" s="13">
        <v>159</v>
      </c>
      <c r="L87" s="11" t="s">
        <v>21</v>
      </c>
      <c r="M87" s="11" t="s">
        <v>21</v>
      </c>
      <c r="N87" s="12" t="s">
        <v>22</v>
      </c>
    </row>
    <row r="88" spans="1:14" hidden="1" x14ac:dyDescent="0.2">
      <c r="A88" s="5">
        <f t="shared" si="1"/>
        <v>87</v>
      </c>
      <c r="B88" s="5">
        <v>11101266</v>
      </c>
      <c r="C88" s="6" t="s">
        <v>14</v>
      </c>
      <c r="D88" s="5" t="s">
        <v>15</v>
      </c>
      <c r="E88" s="5" t="s">
        <v>34</v>
      </c>
      <c r="F88" s="5" t="s">
        <v>198</v>
      </c>
      <c r="G88" s="29" t="s">
        <v>203</v>
      </c>
      <c r="H88" s="5" t="s">
        <v>19</v>
      </c>
      <c r="I88" s="9" t="s">
        <v>204</v>
      </c>
      <c r="J88" s="5">
        <v>77</v>
      </c>
      <c r="K88" s="13">
        <v>159</v>
      </c>
      <c r="L88" s="11" t="s">
        <v>21</v>
      </c>
      <c r="M88" s="11" t="s">
        <v>21</v>
      </c>
      <c r="N88" s="12" t="s">
        <v>22</v>
      </c>
    </row>
    <row r="89" spans="1:14" hidden="1" x14ac:dyDescent="0.2">
      <c r="A89" s="5">
        <f t="shared" si="1"/>
        <v>88</v>
      </c>
      <c r="B89" s="5">
        <v>11101267</v>
      </c>
      <c r="C89" s="6" t="s">
        <v>14</v>
      </c>
      <c r="D89" s="5" t="s">
        <v>15</v>
      </c>
      <c r="E89" s="5" t="s">
        <v>34</v>
      </c>
      <c r="F89" s="5" t="s">
        <v>198</v>
      </c>
      <c r="G89" s="29" t="s">
        <v>205</v>
      </c>
      <c r="H89" s="5" t="s">
        <v>19</v>
      </c>
      <c r="I89" s="9" t="s">
        <v>206</v>
      </c>
      <c r="J89" s="5">
        <v>74</v>
      </c>
      <c r="K89" s="10">
        <v>149</v>
      </c>
      <c r="L89" s="11" t="s">
        <v>21</v>
      </c>
      <c r="M89" s="11" t="s">
        <v>21</v>
      </c>
      <c r="N89" s="12" t="s">
        <v>22</v>
      </c>
    </row>
    <row r="90" spans="1:14" hidden="1" x14ac:dyDescent="0.15">
      <c r="A90" s="5">
        <f t="shared" si="1"/>
        <v>89</v>
      </c>
      <c r="B90" s="5">
        <v>12101095</v>
      </c>
      <c r="C90" s="6" t="s">
        <v>14</v>
      </c>
      <c r="D90" s="5" t="s">
        <v>15</v>
      </c>
      <c r="E90" s="5" t="s">
        <v>16</v>
      </c>
      <c r="F90" s="9" t="s">
        <v>207</v>
      </c>
      <c r="G90" s="14" t="s">
        <v>208</v>
      </c>
      <c r="H90" s="9" t="s">
        <v>209</v>
      </c>
      <c r="I90" s="9" t="s">
        <v>210</v>
      </c>
      <c r="J90" s="5">
        <v>12.8</v>
      </c>
      <c r="K90" s="46">
        <v>39.9</v>
      </c>
      <c r="L90" s="28" t="s">
        <v>211</v>
      </c>
      <c r="M90" s="28" t="s">
        <v>211</v>
      </c>
      <c r="N90" s="11"/>
    </row>
    <row r="91" spans="1:14" hidden="1" x14ac:dyDescent="0.15">
      <c r="A91" s="5">
        <f t="shared" si="1"/>
        <v>90</v>
      </c>
      <c r="B91" s="5">
        <v>12101096</v>
      </c>
      <c r="C91" s="6" t="s">
        <v>14</v>
      </c>
      <c r="D91" s="5" t="s">
        <v>15</v>
      </c>
      <c r="E91" s="5" t="s">
        <v>16</v>
      </c>
      <c r="F91" s="9" t="s">
        <v>207</v>
      </c>
      <c r="G91" s="14" t="s">
        <v>212</v>
      </c>
      <c r="H91" s="9" t="s">
        <v>209</v>
      </c>
      <c r="I91" s="9" t="s">
        <v>213</v>
      </c>
      <c r="J91" s="5">
        <v>12.8</v>
      </c>
      <c r="K91" s="46">
        <v>39.9</v>
      </c>
      <c r="L91" s="28" t="s">
        <v>211</v>
      </c>
      <c r="M91" s="28" t="s">
        <v>211</v>
      </c>
      <c r="N91" s="11"/>
    </row>
    <row r="92" spans="1:14" hidden="1" x14ac:dyDescent="0.15">
      <c r="A92" s="5">
        <f t="shared" si="1"/>
        <v>91</v>
      </c>
      <c r="B92" s="5">
        <v>11101151</v>
      </c>
      <c r="C92" s="6" t="s">
        <v>14</v>
      </c>
      <c r="D92" s="5" t="s">
        <v>15</v>
      </c>
      <c r="E92" s="9" t="s">
        <v>34</v>
      </c>
      <c r="F92" s="9" t="s">
        <v>207</v>
      </c>
      <c r="G92" s="47" t="s">
        <v>214</v>
      </c>
      <c r="H92" s="9" t="s">
        <v>209</v>
      </c>
      <c r="I92" s="9" t="s">
        <v>215</v>
      </c>
      <c r="J92" s="5">
        <v>12.8</v>
      </c>
      <c r="K92" s="46">
        <v>39.9</v>
      </c>
      <c r="L92" s="28" t="s">
        <v>211</v>
      </c>
      <c r="M92" s="28" t="s">
        <v>211</v>
      </c>
      <c r="N92" s="11"/>
    </row>
    <row r="93" spans="1:14" hidden="1" x14ac:dyDescent="0.2">
      <c r="A93" s="5">
        <f t="shared" si="1"/>
        <v>92</v>
      </c>
      <c r="B93" s="11">
        <v>11101024</v>
      </c>
      <c r="C93" s="34" t="s">
        <v>14</v>
      </c>
      <c r="D93" s="11" t="s">
        <v>15</v>
      </c>
      <c r="E93" s="11" t="s">
        <v>34</v>
      </c>
      <c r="F93" s="21" t="s">
        <v>216</v>
      </c>
      <c r="G93" s="48" t="s">
        <v>217</v>
      </c>
      <c r="H93" s="36" t="s">
        <v>218</v>
      </c>
      <c r="I93" s="21" t="s">
        <v>219</v>
      </c>
      <c r="J93" s="37">
        <v>389</v>
      </c>
      <c r="K93" s="37">
        <v>569</v>
      </c>
      <c r="L93" s="11" t="s">
        <v>21</v>
      </c>
      <c r="M93" s="11" t="s">
        <v>21</v>
      </c>
      <c r="N93" s="12" t="s">
        <v>22</v>
      </c>
    </row>
    <row r="94" spans="1:14" hidden="1" x14ac:dyDescent="0.15">
      <c r="A94" s="5">
        <f t="shared" si="1"/>
        <v>93</v>
      </c>
      <c r="B94" s="11">
        <v>11101090</v>
      </c>
      <c r="C94" s="34" t="s">
        <v>14</v>
      </c>
      <c r="D94" s="11" t="s">
        <v>15</v>
      </c>
      <c r="E94" s="11" t="s">
        <v>34</v>
      </c>
      <c r="F94" s="21" t="s">
        <v>216</v>
      </c>
      <c r="G94" s="48" t="s">
        <v>220</v>
      </c>
      <c r="H94" s="49" t="s">
        <v>221</v>
      </c>
      <c r="I94" s="21" t="s">
        <v>222</v>
      </c>
      <c r="J94" s="37">
        <v>292</v>
      </c>
      <c r="K94" s="37">
        <v>439</v>
      </c>
      <c r="L94" s="50" t="s">
        <v>60</v>
      </c>
      <c r="M94" s="50" t="s">
        <v>60</v>
      </c>
      <c r="N94" s="11"/>
    </row>
    <row r="95" spans="1:14" hidden="1" x14ac:dyDescent="0.15">
      <c r="A95" s="5">
        <f t="shared" si="1"/>
        <v>94</v>
      </c>
      <c r="B95" s="11">
        <v>11101091</v>
      </c>
      <c r="C95" s="34" t="s">
        <v>14</v>
      </c>
      <c r="D95" s="11" t="s">
        <v>15</v>
      </c>
      <c r="E95" s="11" t="s">
        <v>34</v>
      </c>
      <c r="F95" s="21" t="s">
        <v>216</v>
      </c>
      <c r="G95" s="48" t="s">
        <v>220</v>
      </c>
      <c r="H95" s="49" t="s">
        <v>223</v>
      </c>
      <c r="I95" s="21" t="s">
        <v>224</v>
      </c>
      <c r="J95" s="37">
        <v>57</v>
      </c>
      <c r="K95" s="37">
        <v>89</v>
      </c>
      <c r="L95" s="50" t="s">
        <v>60</v>
      </c>
      <c r="M95" s="50" t="s">
        <v>60</v>
      </c>
      <c r="N95" s="11"/>
    </row>
    <row r="96" spans="1:14" hidden="1" x14ac:dyDescent="0.15">
      <c r="A96" s="5">
        <f t="shared" si="1"/>
        <v>95</v>
      </c>
      <c r="B96" s="11">
        <v>12101010</v>
      </c>
      <c r="C96" s="34" t="s">
        <v>14</v>
      </c>
      <c r="D96" s="11" t="s">
        <v>15</v>
      </c>
      <c r="E96" s="11" t="s">
        <v>16</v>
      </c>
      <c r="F96" s="21" t="s">
        <v>216</v>
      </c>
      <c r="G96" s="35" t="s">
        <v>212</v>
      </c>
      <c r="H96" s="49" t="s">
        <v>181</v>
      </c>
      <c r="I96" s="21" t="s">
        <v>225</v>
      </c>
      <c r="J96" s="37">
        <v>87</v>
      </c>
      <c r="K96" s="37">
        <v>132</v>
      </c>
      <c r="L96" s="50" t="s">
        <v>60</v>
      </c>
      <c r="M96" s="50" t="s">
        <v>60</v>
      </c>
      <c r="N96" s="11"/>
    </row>
    <row r="97" spans="1:14" hidden="1" x14ac:dyDescent="0.15">
      <c r="A97" s="5">
        <f t="shared" si="1"/>
        <v>96</v>
      </c>
      <c r="B97" s="11">
        <v>11101032</v>
      </c>
      <c r="C97" s="34" t="s">
        <v>14</v>
      </c>
      <c r="D97" s="11" t="s">
        <v>15</v>
      </c>
      <c r="E97" s="11" t="s">
        <v>34</v>
      </c>
      <c r="F97" s="21" t="s">
        <v>216</v>
      </c>
      <c r="G97" s="35" t="s">
        <v>226</v>
      </c>
      <c r="H97" s="49" t="s">
        <v>58</v>
      </c>
      <c r="I97" s="21" t="s">
        <v>227</v>
      </c>
      <c r="J97" s="37">
        <v>88</v>
      </c>
      <c r="K97" s="37">
        <v>139</v>
      </c>
      <c r="L97" s="51" t="s">
        <v>60</v>
      </c>
      <c r="M97" s="51" t="s">
        <v>60</v>
      </c>
      <c r="N97" s="11"/>
    </row>
    <row r="98" spans="1:14" hidden="1" x14ac:dyDescent="0.15">
      <c r="A98" s="5">
        <f t="shared" si="1"/>
        <v>97</v>
      </c>
      <c r="B98" s="11">
        <v>11101033</v>
      </c>
      <c r="C98" s="34" t="s">
        <v>14</v>
      </c>
      <c r="D98" s="11" t="s">
        <v>15</v>
      </c>
      <c r="E98" s="11" t="s">
        <v>34</v>
      </c>
      <c r="F98" s="21" t="s">
        <v>216</v>
      </c>
      <c r="G98" s="35" t="s">
        <v>228</v>
      </c>
      <c r="H98" s="49" t="s">
        <v>229</v>
      </c>
      <c r="I98" s="21"/>
      <c r="J98" s="37">
        <v>86</v>
      </c>
      <c r="K98" s="37">
        <v>139</v>
      </c>
      <c r="L98" s="17" t="s">
        <v>105</v>
      </c>
      <c r="M98" s="17" t="s">
        <v>105</v>
      </c>
      <c r="N98" s="11"/>
    </row>
    <row r="99" spans="1:14" hidden="1" x14ac:dyDescent="0.15">
      <c r="A99" s="5">
        <f t="shared" si="1"/>
        <v>98</v>
      </c>
      <c r="B99" s="11">
        <v>11101145</v>
      </c>
      <c r="C99" s="34" t="s">
        <v>14</v>
      </c>
      <c r="D99" s="11" t="s">
        <v>15</v>
      </c>
      <c r="E99" s="11" t="s">
        <v>34</v>
      </c>
      <c r="F99" s="21" t="s">
        <v>216</v>
      </c>
      <c r="G99" s="35" t="s">
        <v>228</v>
      </c>
      <c r="H99" s="49" t="s">
        <v>119</v>
      </c>
      <c r="I99" s="21" t="s">
        <v>230</v>
      </c>
      <c r="J99" s="37">
        <v>240</v>
      </c>
      <c r="K99" s="37">
        <v>379</v>
      </c>
      <c r="L99" s="17" t="s">
        <v>105</v>
      </c>
      <c r="M99" s="17" t="s">
        <v>105</v>
      </c>
      <c r="N99" s="11"/>
    </row>
    <row r="100" spans="1:14" hidden="1" x14ac:dyDescent="0.15">
      <c r="A100" s="5">
        <f t="shared" si="1"/>
        <v>99</v>
      </c>
      <c r="B100" s="52">
        <v>11102026</v>
      </c>
      <c r="C100" s="6" t="s">
        <v>14</v>
      </c>
      <c r="D100" s="5" t="s">
        <v>15</v>
      </c>
      <c r="E100" s="5" t="s">
        <v>34</v>
      </c>
      <c r="F100" s="22" t="s">
        <v>231</v>
      </c>
      <c r="G100" s="53" t="s">
        <v>232</v>
      </c>
      <c r="H100" s="28" t="s">
        <v>233</v>
      </c>
      <c r="I100" s="9" t="s">
        <v>234</v>
      </c>
      <c r="J100" s="5">
        <v>48.5</v>
      </c>
      <c r="K100" s="32">
        <v>83</v>
      </c>
      <c r="L100" s="11" t="s">
        <v>21</v>
      </c>
      <c r="M100" s="54" t="s">
        <v>235</v>
      </c>
      <c r="N100" s="12"/>
    </row>
    <row r="101" spans="1:14" hidden="1" x14ac:dyDescent="0.15">
      <c r="A101" s="5">
        <f t="shared" si="1"/>
        <v>100</v>
      </c>
      <c r="B101" s="52">
        <v>11102049</v>
      </c>
      <c r="C101" s="6" t="s">
        <v>14</v>
      </c>
      <c r="D101" s="5" t="s">
        <v>15</v>
      </c>
      <c r="E101" s="5" t="s">
        <v>34</v>
      </c>
      <c r="F101" s="22" t="s">
        <v>231</v>
      </c>
      <c r="G101" s="53" t="s">
        <v>236</v>
      </c>
      <c r="H101" s="28" t="s">
        <v>58</v>
      </c>
      <c r="I101" s="9" t="s">
        <v>237</v>
      </c>
      <c r="J101" s="5">
        <v>47.5</v>
      </c>
      <c r="K101" s="32">
        <v>76</v>
      </c>
      <c r="L101" s="17" t="s">
        <v>60</v>
      </c>
      <c r="M101" s="11" t="s">
        <v>238</v>
      </c>
      <c r="N101" s="55"/>
    </row>
    <row r="102" spans="1:14" hidden="1" x14ac:dyDescent="0.15">
      <c r="A102" s="5">
        <f t="shared" si="1"/>
        <v>101</v>
      </c>
      <c r="B102" s="52">
        <v>11102050</v>
      </c>
      <c r="C102" s="6" t="s">
        <v>14</v>
      </c>
      <c r="D102" s="5" t="s">
        <v>15</v>
      </c>
      <c r="E102" s="5" t="s">
        <v>34</v>
      </c>
      <c r="F102" s="22" t="s">
        <v>231</v>
      </c>
      <c r="G102" s="56" t="s">
        <v>239</v>
      </c>
      <c r="H102" s="28" t="s">
        <v>58</v>
      </c>
      <c r="I102" s="9" t="s">
        <v>240</v>
      </c>
      <c r="J102" s="5">
        <v>47.5</v>
      </c>
      <c r="K102" s="32">
        <v>79</v>
      </c>
      <c r="L102" s="11" t="s">
        <v>60</v>
      </c>
      <c r="M102" s="11" t="s">
        <v>238</v>
      </c>
      <c r="N102" s="55"/>
    </row>
    <row r="103" spans="1:14" hidden="1" x14ac:dyDescent="0.15">
      <c r="A103" s="5">
        <f t="shared" si="1"/>
        <v>102</v>
      </c>
      <c r="B103" s="52">
        <v>11102004</v>
      </c>
      <c r="C103" s="6" t="s">
        <v>14</v>
      </c>
      <c r="D103" s="5" t="s">
        <v>15</v>
      </c>
      <c r="E103" s="5" t="s">
        <v>34</v>
      </c>
      <c r="F103" s="22" t="s">
        <v>231</v>
      </c>
      <c r="G103" s="20" t="s">
        <v>241</v>
      </c>
      <c r="H103" s="28" t="s">
        <v>233</v>
      </c>
      <c r="I103" s="9" t="s">
        <v>242</v>
      </c>
      <c r="J103" s="5">
        <v>40</v>
      </c>
      <c r="K103" s="32">
        <v>69</v>
      </c>
      <c r="L103" s="11" t="s">
        <v>21</v>
      </c>
      <c r="M103" s="54" t="s">
        <v>235</v>
      </c>
      <c r="N103" s="12"/>
    </row>
    <row r="104" spans="1:14" hidden="1" x14ac:dyDescent="0.15">
      <c r="A104" s="5">
        <f t="shared" si="1"/>
        <v>103</v>
      </c>
      <c r="B104" s="52">
        <v>11102005</v>
      </c>
      <c r="C104" s="6" t="s">
        <v>14</v>
      </c>
      <c r="D104" s="5" t="s">
        <v>15</v>
      </c>
      <c r="E104" s="5" t="s">
        <v>34</v>
      </c>
      <c r="F104" s="22" t="s">
        <v>231</v>
      </c>
      <c r="G104" s="20" t="s">
        <v>241</v>
      </c>
      <c r="H104" s="28" t="s">
        <v>82</v>
      </c>
      <c r="I104" s="9" t="s">
        <v>243</v>
      </c>
      <c r="J104" s="5">
        <v>221</v>
      </c>
      <c r="K104" s="32">
        <v>329</v>
      </c>
      <c r="L104" s="11" t="s">
        <v>21</v>
      </c>
      <c r="M104" s="11" t="s">
        <v>235</v>
      </c>
      <c r="N104" s="12"/>
    </row>
    <row r="105" spans="1:14" hidden="1" x14ac:dyDescent="0.15">
      <c r="A105" s="5">
        <f t="shared" si="1"/>
        <v>104</v>
      </c>
      <c r="B105" s="52">
        <v>11101148</v>
      </c>
      <c r="C105" s="6" t="s">
        <v>14</v>
      </c>
      <c r="D105" s="5" t="s">
        <v>15</v>
      </c>
      <c r="E105" s="5" t="s">
        <v>34</v>
      </c>
      <c r="F105" s="22" t="s">
        <v>231</v>
      </c>
      <c r="G105" s="57" t="s">
        <v>239</v>
      </c>
      <c r="H105" s="28" t="s">
        <v>244</v>
      </c>
      <c r="I105" s="9" t="s">
        <v>245</v>
      </c>
      <c r="J105" s="5">
        <v>263</v>
      </c>
      <c r="K105" s="32">
        <v>376</v>
      </c>
      <c r="L105" s="17" t="s">
        <v>105</v>
      </c>
      <c r="M105" s="11" t="s">
        <v>105</v>
      </c>
      <c r="N105" s="55"/>
    </row>
    <row r="106" spans="1:14" hidden="1" x14ac:dyDescent="0.15">
      <c r="A106" s="5">
        <f t="shared" si="1"/>
        <v>105</v>
      </c>
      <c r="B106" s="52">
        <v>11102022</v>
      </c>
      <c r="C106" s="6" t="s">
        <v>14</v>
      </c>
      <c r="D106" s="5" t="s">
        <v>15</v>
      </c>
      <c r="E106" s="5" t="s">
        <v>34</v>
      </c>
      <c r="F106" s="22" t="s">
        <v>231</v>
      </c>
      <c r="G106" s="56" t="s">
        <v>246</v>
      </c>
      <c r="H106" s="28" t="s">
        <v>67</v>
      </c>
      <c r="I106" s="9" t="s">
        <v>247</v>
      </c>
      <c r="J106" s="5">
        <v>233</v>
      </c>
      <c r="K106" s="32">
        <v>346</v>
      </c>
      <c r="L106" s="17" t="s">
        <v>60</v>
      </c>
      <c r="M106" s="11" t="s">
        <v>238</v>
      </c>
      <c r="N106" s="55"/>
    </row>
    <row r="107" spans="1:14" hidden="1" x14ac:dyDescent="0.15">
      <c r="A107" s="5">
        <f t="shared" si="1"/>
        <v>106</v>
      </c>
      <c r="B107" s="52">
        <v>11101147</v>
      </c>
      <c r="C107" s="6" t="s">
        <v>14</v>
      </c>
      <c r="D107" s="5" t="s">
        <v>15</v>
      </c>
      <c r="E107" s="5" t="s">
        <v>34</v>
      </c>
      <c r="F107" s="22" t="s">
        <v>231</v>
      </c>
      <c r="G107" s="57" t="s">
        <v>248</v>
      </c>
      <c r="H107" s="28" t="s">
        <v>244</v>
      </c>
      <c r="I107" s="9" t="s">
        <v>249</v>
      </c>
      <c r="J107" s="5">
        <v>242</v>
      </c>
      <c r="K107" s="32">
        <v>346</v>
      </c>
      <c r="L107" s="17" t="s">
        <v>105</v>
      </c>
      <c r="M107" s="11" t="s">
        <v>105</v>
      </c>
      <c r="N107" s="55"/>
    </row>
    <row r="108" spans="1:14" hidden="1" x14ac:dyDescent="0.15">
      <c r="A108" s="5">
        <f t="shared" si="1"/>
        <v>107</v>
      </c>
      <c r="B108" s="52">
        <v>11102001</v>
      </c>
      <c r="C108" s="6" t="s">
        <v>14</v>
      </c>
      <c r="D108" s="5" t="s">
        <v>15</v>
      </c>
      <c r="E108" s="5" t="s">
        <v>34</v>
      </c>
      <c r="F108" s="22" t="s">
        <v>231</v>
      </c>
      <c r="G108" s="20" t="s">
        <v>250</v>
      </c>
      <c r="H108" s="28" t="s">
        <v>233</v>
      </c>
      <c r="I108" s="9" t="s">
        <v>251</v>
      </c>
      <c r="J108" s="5">
        <v>37</v>
      </c>
      <c r="K108" s="32">
        <v>63</v>
      </c>
      <c r="L108" s="11" t="s">
        <v>21</v>
      </c>
      <c r="M108" s="54" t="s">
        <v>235</v>
      </c>
      <c r="N108" s="12"/>
    </row>
    <row r="109" spans="1:14" hidden="1" x14ac:dyDescent="0.15">
      <c r="A109" s="5">
        <f t="shared" si="1"/>
        <v>108</v>
      </c>
      <c r="B109" s="52">
        <v>11102002</v>
      </c>
      <c r="C109" s="6" t="s">
        <v>14</v>
      </c>
      <c r="D109" s="5" t="s">
        <v>15</v>
      </c>
      <c r="E109" s="5" t="s">
        <v>34</v>
      </c>
      <c r="F109" s="22" t="s">
        <v>231</v>
      </c>
      <c r="G109" s="20" t="s">
        <v>250</v>
      </c>
      <c r="H109" s="28" t="s">
        <v>82</v>
      </c>
      <c r="I109" s="9" t="s">
        <v>252</v>
      </c>
      <c r="J109" s="5">
        <v>193</v>
      </c>
      <c r="K109" s="32">
        <v>296</v>
      </c>
      <c r="L109" s="11" t="s">
        <v>21</v>
      </c>
      <c r="M109" s="11" t="s">
        <v>235</v>
      </c>
      <c r="N109" s="12"/>
    </row>
    <row r="110" spans="1:14" hidden="1" x14ac:dyDescent="0.15">
      <c r="A110" s="5">
        <f t="shared" si="1"/>
        <v>109</v>
      </c>
      <c r="B110" s="52">
        <v>11102057</v>
      </c>
      <c r="C110" s="6" t="s">
        <v>14</v>
      </c>
      <c r="D110" s="5" t="s">
        <v>15</v>
      </c>
      <c r="E110" s="5" t="s">
        <v>34</v>
      </c>
      <c r="F110" s="22" t="s">
        <v>231</v>
      </c>
      <c r="G110" s="57" t="s">
        <v>253</v>
      </c>
      <c r="H110" s="28" t="s">
        <v>82</v>
      </c>
      <c r="I110" s="58" t="s">
        <v>254</v>
      </c>
      <c r="J110" s="5">
        <v>205</v>
      </c>
      <c r="K110" s="32">
        <v>293</v>
      </c>
      <c r="L110" s="11" t="s">
        <v>60</v>
      </c>
      <c r="M110" s="11" t="s">
        <v>238</v>
      </c>
      <c r="N110" s="55"/>
    </row>
    <row r="111" spans="1:14" hidden="1" x14ac:dyDescent="0.15">
      <c r="A111" s="5">
        <f t="shared" si="1"/>
        <v>110</v>
      </c>
      <c r="B111" s="52">
        <v>11102011</v>
      </c>
      <c r="C111" s="6" t="s">
        <v>14</v>
      </c>
      <c r="D111" s="5" t="s">
        <v>15</v>
      </c>
      <c r="E111" s="5" t="s">
        <v>34</v>
      </c>
      <c r="F111" s="22" t="s">
        <v>231</v>
      </c>
      <c r="G111" s="56" t="s">
        <v>255</v>
      </c>
      <c r="H111" s="28" t="s">
        <v>58</v>
      </c>
      <c r="I111" s="58" t="s">
        <v>256</v>
      </c>
      <c r="J111" s="5">
        <v>47.5</v>
      </c>
      <c r="K111" s="32">
        <v>79</v>
      </c>
      <c r="L111" s="11" t="s">
        <v>60</v>
      </c>
      <c r="M111" s="11" t="s">
        <v>238</v>
      </c>
      <c r="N111" s="55"/>
    </row>
    <row r="112" spans="1:14" hidden="1" x14ac:dyDescent="0.15">
      <c r="A112" s="5">
        <f t="shared" si="1"/>
        <v>111</v>
      </c>
      <c r="B112" s="52">
        <v>11102019</v>
      </c>
      <c r="C112" s="6" t="s">
        <v>14</v>
      </c>
      <c r="D112" s="5" t="s">
        <v>15</v>
      </c>
      <c r="E112" s="5" t="s">
        <v>34</v>
      </c>
      <c r="F112" s="22" t="s">
        <v>231</v>
      </c>
      <c r="G112" s="53" t="s">
        <v>257</v>
      </c>
      <c r="H112" s="28" t="s">
        <v>58</v>
      </c>
      <c r="I112" s="58" t="s">
        <v>258</v>
      </c>
      <c r="J112" s="5">
        <v>43.5</v>
      </c>
      <c r="K112" s="32">
        <v>72</v>
      </c>
      <c r="L112" s="11" t="s">
        <v>60</v>
      </c>
      <c r="M112" s="11" t="s">
        <v>238</v>
      </c>
      <c r="N112" s="55"/>
    </row>
    <row r="113" spans="1:14" hidden="1" x14ac:dyDescent="0.15">
      <c r="A113" s="5">
        <f t="shared" si="1"/>
        <v>112</v>
      </c>
      <c r="B113" s="52">
        <v>11102013</v>
      </c>
      <c r="C113" s="6" t="s">
        <v>14</v>
      </c>
      <c r="D113" s="5" t="s">
        <v>15</v>
      </c>
      <c r="E113" s="5" t="s">
        <v>34</v>
      </c>
      <c r="F113" s="22" t="s">
        <v>231</v>
      </c>
      <c r="G113" s="57" t="s">
        <v>259</v>
      </c>
      <c r="H113" s="28" t="s">
        <v>58</v>
      </c>
      <c r="I113" s="58" t="s">
        <v>260</v>
      </c>
      <c r="J113" s="5">
        <v>49.5</v>
      </c>
      <c r="K113" s="32">
        <v>83</v>
      </c>
      <c r="L113" s="11" t="s">
        <v>60</v>
      </c>
      <c r="M113" s="11" t="s">
        <v>238</v>
      </c>
      <c r="N113" s="55"/>
    </row>
    <row r="114" spans="1:14" hidden="1" x14ac:dyDescent="0.15">
      <c r="A114" s="5">
        <f t="shared" si="1"/>
        <v>113</v>
      </c>
      <c r="B114" s="52">
        <v>11102041</v>
      </c>
      <c r="C114" s="6" t="s">
        <v>14</v>
      </c>
      <c r="D114" s="5" t="s">
        <v>15</v>
      </c>
      <c r="E114" s="5" t="s">
        <v>34</v>
      </c>
      <c r="F114" s="22" t="s">
        <v>231</v>
      </c>
      <c r="G114" s="53" t="s">
        <v>261</v>
      </c>
      <c r="H114" s="28" t="s">
        <v>67</v>
      </c>
      <c r="I114" s="58" t="s">
        <v>262</v>
      </c>
      <c r="J114" s="5">
        <v>245</v>
      </c>
      <c r="K114" s="32">
        <v>369</v>
      </c>
      <c r="L114" s="11" t="s">
        <v>60</v>
      </c>
      <c r="M114" s="11" t="s">
        <v>238</v>
      </c>
      <c r="N114" s="55"/>
    </row>
    <row r="115" spans="1:14" hidden="1" x14ac:dyDescent="0.15">
      <c r="A115" s="5">
        <f t="shared" si="1"/>
        <v>114</v>
      </c>
      <c r="B115" s="52">
        <v>11102008</v>
      </c>
      <c r="C115" s="6" t="s">
        <v>14</v>
      </c>
      <c r="D115" s="5" t="s">
        <v>15</v>
      </c>
      <c r="E115" s="5" t="s">
        <v>34</v>
      </c>
      <c r="F115" s="22" t="s">
        <v>231</v>
      </c>
      <c r="G115" s="20" t="s">
        <v>263</v>
      </c>
      <c r="H115" s="28" t="s">
        <v>233</v>
      </c>
      <c r="I115" s="58" t="s">
        <v>264</v>
      </c>
      <c r="J115" s="5">
        <v>46.5</v>
      </c>
      <c r="K115" s="32">
        <v>79</v>
      </c>
      <c r="L115" s="11" t="s">
        <v>21</v>
      </c>
      <c r="M115" s="54" t="s">
        <v>235</v>
      </c>
      <c r="N115" s="12"/>
    </row>
    <row r="116" spans="1:14" hidden="1" x14ac:dyDescent="0.15">
      <c r="A116" s="5">
        <f t="shared" si="1"/>
        <v>115</v>
      </c>
      <c r="B116" s="52">
        <v>11102009</v>
      </c>
      <c r="C116" s="6" t="s">
        <v>14</v>
      </c>
      <c r="D116" s="5" t="s">
        <v>15</v>
      </c>
      <c r="E116" s="5" t="s">
        <v>34</v>
      </c>
      <c r="F116" s="22" t="s">
        <v>231</v>
      </c>
      <c r="G116" s="20" t="s">
        <v>263</v>
      </c>
      <c r="H116" s="28" t="s">
        <v>82</v>
      </c>
      <c r="I116" s="58" t="s">
        <v>265</v>
      </c>
      <c r="J116" s="5">
        <v>209</v>
      </c>
      <c r="K116" s="32">
        <v>345</v>
      </c>
      <c r="L116" s="11" t="s">
        <v>21</v>
      </c>
      <c r="M116" s="11" t="s">
        <v>235</v>
      </c>
      <c r="N116" s="12"/>
    </row>
    <row r="117" spans="1:14" hidden="1" x14ac:dyDescent="0.2">
      <c r="A117" s="5">
        <f t="shared" si="1"/>
        <v>116</v>
      </c>
      <c r="B117" s="52">
        <v>11102102</v>
      </c>
      <c r="C117" s="6" t="s">
        <v>14</v>
      </c>
      <c r="D117" s="6" t="s">
        <v>15</v>
      </c>
      <c r="E117" s="6" t="s">
        <v>34</v>
      </c>
      <c r="F117" s="6" t="s">
        <v>231</v>
      </c>
      <c r="G117" s="57" t="s">
        <v>266</v>
      </c>
      <c r="H117" s="5" t="s">
        <v>267</v>
      </c>
      <c r="I117" s="9">
        <v>6920096810953</v>
      </c>
      <c r="J117" s="5">
        <v>306</v>
      </c>
      <c r="K117" s="32">
        <v>439</v>
      </c>
      <c r="L117" s="17" t="s">
        <v>105</v>
      </c>
      <c r="M117" s="11" t="s">
        <v>105</v>
      </c>
      <c r="N117" s="55"/>
    </row>
    <row r="118" spans="1:14" hidden="1" x14ac:dyDescent="0.2">
      <c r="A118" s="5">
        <f t="shared" si="1"/>
        <v>117</v>
      </c>
      <c r="B118" s="52">
        <v>11102095</v>
      </c>
      <c r="C118" s="6" t="s">
        <v>14</v>
      </c>
      <c r="D118" s="5" t="s">
        <v>15</v>
      </c>
      <c r="E118" s="5" t="s">
        <v>34</v>
      </c>
      <c r="F118" s="22" t="s">
        <v>231</v>
      </c>
      <c r="G118" s="53" t="s">
        <v>257</v>
      </c>
      <c r="H118" s="11" t="s">
        <v>268</v>
      </c>
      <c r="I118" s="21">
        <v>6920096810151</v>
      </c>
      <c r="J118" s="5">
        <v>123</v>
      </c>
      <c r="K118" s="32">
        <v>205</v>
      </c>
      <c r="L118" s="11" t="s">
        <v>105</v>
      </c>
      <c r="M118" s="11" t="s">
        <v>105</v>
      </c>
      <c r="N118" s="55"/>
    </row>
    <row r="119" spans="1:14" hidden="1" x14ac:dyDescent="0.2">
      <c r="A119" s="5">
        <f t="shared" si="1"/>
        <v>118</v>
      </c>
      <c r="B119" s="52">
        <v>12102034</v>
      </c>
      <c r="C119" s="6" t="s">
        <v>14</v>
      </c>
      <c r="D119" s="5" t="s">
        <v>15</v>
      </c>
      <c r="E119" s="5" t="s">
        <v>16</v>
      </c>
      <c r="F119" s="22" t="s">
        <v>231</v>
      </c>
      <c r="G119" s="59" t="s">
        <v>269</v>
      </c>
      <c r="H119" s="11" t="s">
        <v>268</v>
      </c>
      <c r="I119" s="21">
        <v>6920096810137</v>
      </c>
      <c r="J119" s="5">
        <v>171</v>
      </c>
      <c r="K119" s="32">
        <v>285</v>
      </c>
      <c r="L119" s="11" t="s">
        <v>105</v>
      </c>
      <c r="M119" s="11" t="s">
        <v>105</v>
      </c>
      <c r="N119" s="55"/>
    </row>
    <row r="120" spans="1:14" hidden="1" x14ac:dyDescent="0.15">
      <c r="A120" s="5">
        <f t="shared" si="1"/>
        <v>119</v>
      </c>
      <c r="B120" s="52">
        <v>12102002</v>
      </c>
      <c r="C120" s="6" t="s">
        <v>14</v>
      </c>
      <c r="D120" s="5" t="s">
        <v>15</v>
      </c>
      <c r="E120" s="5" t="s">
        <v>16</v>
      </c>
      <c r="F120" s="22" t="s">
        <v>231</v>
      </c>
      <c r="G120" s="59" t="s">
        <v>270</v>
      </c>
      <c r="H120" s="28" t="s">
        <v>181</v>
      </c>
      <c r="I120" s="9" t="s">
        <v>271</v>
      </c>
      <c r="J120" s="5">
        <v>62</v>
      </c>
      <c r="K120" s="32">
        <v>103</v>
      </c>
      <c r="L120" s="11" t="s">
        <v>60</v>
      </c>
      <c r="M120" s="11" t="s">
        <v>238</v>
      </c>
      <c r="N120" s="55"/>
    </row>
    <row r="121" spans="1:14" hidden="1" x14ac:dyDescent="0.15">
      <c r="A121" s="5">
        <f t="shared" si="1"/>
        <v>120</v>
      </c>
      <c r="B121" s="52">
        <v>12102003</v>
      </c>
      <c r="C121" s="6" t="s">
        <v>14</v>
      </c>
      <c r="D121" s="5" t="s">
        <v>15</v>
      </c>
      <c r="E121" s="5" t="s">
        <v>16</v>
      </c>
      <c r="F121" s="22" t="s">
        <v>231</v>
      </c>
      <c r="G121" s="59" t="s">
        <v>272</v>
      </c>
      <c r="H121" s="28" t="s">
        <v>181</v>
      </c>
      <c r="I121" s="9" t="s">
        <v>273</v>
      </c>
      <c r="J121" s="5">
        <v>61</v>
      </c>
      <c r="K121" s="32">
        <v>103</v>
      </c>
      <c r="L121" s="17" t="s">
        <v>105</v>
      </c>
      <c r="M121" s="11" t="s">
        <v>105</v>
      </c>
      <c r="N121" s="55"/>
    </row>
    <row r="122" spans="1:14" hidden="1" x14ac:dyDescent="0.15">
      <c r="A122" s="5">
        <f t="shared" si="1"/>
        <v>121</v>
      </c>
      <c r="B122" s="52">
        <v>12102004</v>
      </c>
      <c r="C122" s="6" t="s">
        <v>14</v>
      </c>
      <c r="D122" s="5" t="s">
        <v>15</v>
      </c>
      <c r="E122" s="5" t="s">
        <v>16</v>
      </c>
      <c r="F122" s="22" t="s">
        <v>231</v>
      </c>
      <c r="G122" s="59" t="s">
        <v>274</v>
      </c>
      <c r="H122" s="28" t="s">
        <v>181</v>
      </c>
      <c r="I122" s="9" t="s">
        <v>275</v>
      </c>
      <c r="J122" s="5">
        <v>61</v>
      </c>
      <c r="K122" s="32">
        <v>103</v>
      </c>
      <c r="L122" s="11" t="s">
        <v>60</v>
      </c>
      <c r="M122" s="11" t="s">
        <v>238</v>
      </c>
      <c r="N122" s="55"/>
    </row>
    <row r="123" spans="1:14" hidden="1" x14ac:dyDescent="0.15">
      <c r="A123" s="5">
        <f t="shared" si="1"/>
        <v>122</v>
      </c>
      <c r="B123" s="52">
        <v>12102005</v>
      </c>
      <c r="C123" s="6" t="s">
        <v>14</v>
      </c>
      <c r="D123" s="5" t="s">
        <v>15</v>
      </c>
      <c r="E123" s="5" t="s">
        <v>16</v>
      </c>
      <c r="F123" s="22" t="s">
        <v>231</v>
      </c>
      <c r="G123" s="59" t="s">
        <v>276</v>
      </c>
      <c r="H123" s="28" t="s">
        <v>181</v>
      </c>
      <c r="I123" s="9" t="s">
        <v>277</v>
      </c>
      <c r="J123" s="5">
        <v>59</v>
      </c>
      <c r="K123" s="32">
        <v>99</v>
      </c>
      <c r="L123" s="17" t="s">
        <v>60</v>
      </c>
      <c r="M123" s="11" t="s">
        <v>238</v>
      </c>
      <c r="N123" s="55"/>
    </row>
    <row r="124" spans="1:14" hidden="1" x14ac:dyDescent="0.15">
      <c r="A124" s="5">
        <f t="shared" si="1"/>
        <v>123</v>
      </c>
      <c r="B124" s="52">
        <v>12102006</v>
      </c>
      <c r="C124" s="6" t="s">
        <v>14</v>
      </c>
      <c r="D124" s="5" t="s">
        <v>15</v>
      </c>
      <c r="E124" s="5" t="s">
        <v>16</v>
      </c>
      <c r="F124" s="22" t="s">
        <v>231</v>
      </c>
      <c r="G124" s="59" t="s">
        <v>278</v>
      </c>
      <c r="H124" s="28" t="s">
        <v>181</v>
      </c>
      <c r="I124" s="9" t="s">
        <v>279</v>
      </c>
      <c r="J124" s="5">
        <v>66</v>
      </c>
      <c r="K124" s="32">
        <v>109</v>
      </c>
      <c r="L124" s="11" t="s">
        <v>60</v>
      </c>
      <c r="M124" s="11" t="s">
        <v>238</v>
      </c>
      <c r="N124" s="55"/>
    </row>
    <row r="125" spans="1:14" hidden="1" x14ac:dyDescent="0.15">
      <c r="A125" s="5">
        <f t="shared" si="1"/>
        <v>124</v>
      </c>
      <c r="B125" s="52">
        <v>12102007</v>
      </c>
      <c r="C125" s="6" t="s">
        <v>14</v>
      </c>
      <c r="D125" s="5" t="s">
        <v>15</v>
      </c>
      <c r="E125" s="5" t="s">
        <v>16</v>
      </c>
      <c r="F125" s="22" t="s">
        <v>231</v>
      </c>
      <c r="G125" s="59" t="s">
        <v>280</v>
      </c>
      <c r="H125" s="28" t="s">
        <v>181</v>
      </c>
      <c r="I125" s="9" t="s">
        <v>281</v>
      </c>
      <c r="J125" s="5">
        <v>59</v>
      </c>
      <c r="K125" s="32">
        <v>96</v>
      </c>
      <c r="L125" s="17" t="s">
        <v>60</v>
      </c>
      <c r="M125" s="11" t="s">
        <v>238</v>
      </c>
      <c r="N125" s="55"/>
    </row>
    <row r="126" spans="1:14" hidden="1" x14ac:dyDescent="0.15">
      <c r="A126" s="5">
        <f t="shared" si="1"/>
        <v>125</v>
      </c>
      <c r="B126" s="52">
        <v>12102008</v>
      </c>
      <c r="C126" s="6" t="s">
        <v>14</v>
      </c>
      <c r="D126" s="5" t="s">
        <v>15</v>
      </c>
      <c r="E126" s="5" t="s">
        <v>16</v>
      </c>
      <c r="F126" s="22" t="s">
        <v>231</v>
      </c>
      <c r="G126" s="59" t="s">
        <v>269</v>
      </c>
      <c r="H126" s="28" t="s">
        <v>181</v>
      </c>
      <c r="I126" s="9" t="s">
        <v>282</v>
      </c>
      <c r="J126" s="5">
        <v>60</v>
      </c>
      <c r="K126" s="32">
        <v>101</v>
      </c>
      <c r="L126" s="28" t="s">
        <v>60</v>
      </c>
      <c r="M126" s="11" t="s">
        <v>238</v>
      </c>
      <c r="N126" s="55"/>
    </row>
    <row r="127" spans="1:14" hidden="1" x14ac:dyDescent="0.15">
      <c r="A127" s="5">
        <f t="shared" si="1"/>
        <v>126</v>
      </c>
      <c r="B127" s="52">
        <v>12102009</v>
      </c>
      <c r="C127" s="6" t="s">
        <v>14</v>
      </c>
      <c r="D127" s="5" t="s">
        <v>15</v>
      </c>
      <c r="E127" s="5" t="s">
        <v>16</v>
      </c>
      <c r="F127" s="22" t="s">
        <v>231</v>
      </c>
      <c r="G127" s="60" t="s">
        <v>283</v>
      </c>
      <c r="H127" s="28" t="s">
        <v>181</v>
      </c>
      <c r="I127" s="9" t="s">
        <v>284</v>
      </c>
      <c r="J127" s="5">
        <v>60</v>
      </c>
      <c r="K127" s="32">
        <v>101</v>
      </c>
      <c r="L127" s="17" t="s">
        <v>60</v>
      </c>
      <c r="M127" s="11" t="s">
        <v>238</v>
      </c>
      <c r="N127" s="55"/>
    </row>
    <row r="128" spans="1:14" hidden="1" x14ac:dyDescent="0.15">
      <c r="A128" s="5">
        <f t="shared" si="1"/>
        <v>127</v>
      </c>
      <c r="B128" s="5">
        <v>11102020</v>
      </c>
      <c r="C128" s="6" t="s">
        <v>14</v>
      </c>
      <c r="D128" s="5" t="s">
        <v>15</v>
      </c>
      <c r="E128" s="5" t="s">
        <v>34</v>
      </c>
      <c r="F128" s="22" t="s">
        <v>231</v>
      </c>
      <c r="G128" s="59" t="s">
        <v>285</v>
      </c>
      <c r="H128" s="28" t="s">
        <v>181</v>
      </c>
      <c r="I128" s="9" t="s">
        <v>286</v>
      </c>
      <c r="J128" s="5">
        <v>49.5</v>
      </c>
      <c r="K128" s="32">
        <v>83</v>
      </c>
      <c r="L128" s="17" t="s">
        <v>60</v>
      </c>
      <c r="M128" s="11" t="s">
        <v>238</v>
      </c>
      <c r="N128" s="55"/>
    </row>
    <row r="129" spans="1:14" hidden="1" x14ac:dyDescent="0.15">
      <c r="A129" s="5">
        <f t="shared" si="1"/>
        <v>128</v>
      </c>
      <c r="B129" s="52">
        <v>11102065</v>
      </c>
      <c r="C129" s="6" t="s">
        <v>14</v>
      </c>
      <c r="D129" s="5" t="s">
        <v>15</v>
      </c>
      <c r="E129" s="28" t="s">
        <v>34</v>
      </c>
      <c r="F129" s="22" t="s">
        <v>231</v>
      </c>
      <c r="G129" s="61" t="s">
        <v>287</v>
      </c>
      <c r="H129" s="28" t="s">
        <v>82</v>
      </c>
      <c r="I129" s="58" t="s">
        <v>288</v>
      </c>
      <c r="J129" s="5">
        <v>205</v>
      </c>
      <c r="K129" s="32">
        <v>293</v>
      </c>
      <c r="L129" s="17" t="s">
        <v>60</v>
      </c>
      <c r="M129" s="11" t="s">
        <v>238</v>
      </c>
      <c r="N129" s="55"/>
    </row>
    <row r="130" spans="1:14" ht="22.5" hidden="1" x14ac:dyDescent="0.2">
      <c r="A130" s="5">
        <f t="shared" si="1"/>
        <v>129</v>
      </c>
      <c r="B130" s="5">
        <v>11102066</v>
      </c>
      <c r="C130" s="6" t="s">
        <v>14</v>
      </c>
      <c r="D130" s="5" t="s">
        <v>15</v>
      </c>
      <c r="E130" s="5" t="s">
        <v>34</v>
      </c>
      <c r="F130" s="22" t="s">
        <v>231</v>
      </c>
      <c r="G130" s="18" t="s">
        <v>289</v>
      </c>
      <c r="H130" s="5" t="s">
        <v>209</v>
      </c>
      <c r="I130" s="9" t="s">
        <v>290</v>
      </c>
      <c r="J130" s="5">
        <v>11</v>
      </c>
      <c r="K130" s="32">
        <v>17.7</v>
      </c>
      <c r="L130" s="17" t="s">
        <v>291</v>
      </c>
      <c r="M130" s="11" t="s">
        <v>127</v>
      </c>
      <c r="N130" s="55"/>
    </row>
    <row r="131" spans="1:14" hidden="1" x14ac:dyDescent="0.15">
      <c r="A131" s="5">
        <f t="shared" si="1"/>
        <v>130</v>
      </c>
      <c r="B131" s="52">
        <v>11102096</v>
      </c>
      <c r="C131" s="6" t="s">
        <v>14</v>
      </c>
      <c r="D131" s="5" t="s">
        <v>15</v>
      </c>
      <c r="E131" s="5" t="s">
        <v>34</v>
      </c>
      <c r="F131" s="22" t="s">
        <v>231</v>
      </c>
      <c r="G131" s="56" t="s">
        <v>246</v>
      </c>
      <c r="H131" s="62" t="s">
        <v>221</v>
      </c>
      <c r="I131" s="9" t="s">
        <v>292</v>
      </c>
      <c r="J131" s="5">
        <v>193</v>
      </c>
      <c r="K131" s="32">
        <v>279</v>
      </c>
      <c r="L131" s="28" t="s">
        <v>60</v>
      </c>
      <c r="M131" s="11" t="s">
        <v>238</v>
      </c>
      <c r="N131" s="11"/>
    </row>
    <row r="132" spans="1:14" hidden="1" x14ac:dyDescent="0.2">
      <c r="A132" s="5">
        <f t="shared" ref="A132:A195" si="2">A131+1</f>
        <v>131</v>
      </c>
      <c r="B132" s="52">
        <v>11102097</v>
      </c>
      <c r="C132" s="6" t="s">
        <v>14</v>
      </c>
      <c r="D132" s="5" t="s">
        <v>15</v>
      </c>
      <c r="E132" s="5" t="s">
        <v>34</v>
      </c>
      <c r="F132" s="22" t="s">
        <v>231</v>
      </c>
      <c r="G132" s="63" t="s">
        <v>293</v>
      </c>
      <c r="H132" s="62" t="s">
        <v>244</v>
      </c>
      <c r="I132" s="9" t="s">
        <v>294</v>
      </c>
      <c r="J132" s="5">
        <v>222</v>
      </c>
      <c r="K132" s="32">
        <v>329</v>
      </c>
      <c r="L132" s="17" t="s">
        <v>144</v>
      </c>
      <c r="M132" s="11" t="s">
        <v>144</v>
      </c>
      <c r="N132" s="11"/>
    </row>
    <row r="133" spans="1:14" hidden="1" x14ac:dyDescent="0.2">
      <c r="A133" s="5">
        <f t="shared" si="2"/>
        <v>132</v>
      </c>
      <c r="B133" s="64">
        <v>12102040</v>
      </c>
      <c r="C133" s="6" t="s">
        <v>14</v>
      </c>
      <c r="D133" s="5" t="s">
        <v>15</v>
      </c>
      <c r="E133" s="5" t="s">
        <v>16</v>
      </c>
      <c r="F133" s="22" t="s">
        <v>231</v>
      </c>
      <c r="G133" s="65" t="s">
        <v>295</v>
      </c>
      <c r="H133" s="62" t="s">
        <v>181</v>
      </c>
      <c r="I133" s="9" t="s">
        <v>296</v>
      </c>
      <c r="J133" s="5">
        <v>72</v>
      </c>
      <c r="K133" s="32">
        <v>132</v>
      </c>
      <c r="L133" s="11" t="s">
        <v>127</v>
      </c>
      <c r="M133" s="11" t="s">
        <v>238</v>
      </c>
      <c r="N133" s="11"/>
    </row>
    <row r="134" spans="1:14" hidden="1" x14ac:dyDescent="0.2">
      <c r="A134" s="5">
        <f t="shared" si="2"/>
        <v>133</v>
      </c>
      <c r="B134" s="64">
        <v>12102041</v>
      </c>
      <c r="C134" s="6" t="s">
        <v>14</v>
      </c>
      <c r="D134" s="5" t="s">
        <v>15</v>
      </c>
      <c r="E134" s="5" t="s">
        <v>16</v>
      </c>
      <c r="F134" s="22" t="s">
        <v>231</v>
      </c>
      <c r="G134" s="65" t="s">
        <v>297</v>
      </c>
      <c r="H134" s="62" t="s">
        <v>181</v>
      </c>
      <c r="I134" s="9" t="s">
        <v>298</v>
      </c>
      <c r="J134" s="5">
        <v>75</v>
      </c>
      <c r="K134" s="32">
        <v>138</v>
      </c>
      <c r="L134" s="11" t="s">
        <v>127</v>
      </c>
      <c r="M134" s="11" t="s">
        <v>238</v>
      </c>
      <c r="N134" s="11"/>
    </row>
    <row r="135" spans="1:14" hidden="1" x14ac:dyDescent="0.2">
      <c r="A135" s="5">
        <f t="shared" si="2"/>
        <v>134</v>
      </c>
      <c r="B135" s="66">
        <v>11102099</v>
      </c>
      <c r="C135" s="6" t="s">
        <v>14</v>
      </c>
      <c r="D135" s="5" t="s">
        <v>15</v>
      </c>
      <c r="E135" s="5" t="s">
        <v>34</v>
      </c>
      <c r="F135" s="22" t="s">
        <v>231</v>
      </c>
      <c r="G135" s="67" t="s">
        <v>299</v>
      </c>
      <c r="H135" s="62" t="s">
        <v>181</v>
      </c>
      <c r="I135" s="9" t="s">
        <v>300</v>
      </c>
      <c r="J135" s="5">
        <v>68</v>
      </c>
      <c r="K135" s="32">
        <v>128</v>
      </c>
      <c r="L135" s="11" t="s">
        <v>127</v>
      </c>
      <c r="M135" s="11" t="s">
        <v>238</v>
      </c>
      <c r="N135" s="11"/>
    </row>
    <row r="136" spans="1:14" hidden="1" x14ac:dyDescent="0.2">
      <c r="A136" s="5">
        <f t="shared" si="2"/>
        <v>135</v>
      </c>
      <c r="B136" s="68">
        <v>11201053</v>
      </c>
      <c r="C136" s="69" t="s">
        <v>14</v>
      </c>
      <c r="D136" s="70" t="s">
        <v>301</v>
      </c>
      <c r="E136" s="71" t="s">
        <v>302</v>
      </c>
      <c r="F136" s="69" t="s">
        <v>231</v>
      </c>
      <c r="G136" s="72" t="s">
        <v>303</v>
      </c>
      <c r="H136" s="73" t="s">
        <v>304</v>
      </c>
      <c r="I136" s="74" t="s">
        <v>305</v>
      </c>
      <c r="J136" s="75">
        <v>15</v>
      </c>
      <c r="K136" s="75">
        <v>39.9</v>
      </c>
      <c r="L136" s="69" t="s">
        <v>127</v>
      </c>
      <c r="M136" s="69" t="s">
        <v>306</v>
      </c>
      <c r="N136" s="11"/>
    </row>
    <row r="137" spans="1:14" hidden="1" x14ac:dyDescent="0.15">
      <c r="A137" s="5">
        <f t="shared" si="2"/>
        <v>136</v>
      </c>
      <c r="B137" s="5">
        <v>12101178</v>
      </c>
      <c r="C137" s="6" t="s">
        <v>14</v>
      </c>
      <c r="D137" s="5" t="s">
        <v>15</v>
      </c>
      <c r="E137" s="5" t="s">
        <v>16</v>
      </c>
      <c r="F137" s="22" t="s">
        <v>207</v>
      </c>
      <c r="G137" s="23" t="s">
        <v>307</v>
      </c>
      <c r="H137" s="28" t="s">
        <v>244</v>
      </c>
      <c r="I137" s="9" t="s">
        <v>308</v>
      </c>
      <c r="J137" s="5">
        <v>399</v>
      </c>
      <c r="K137" s="76">
        <v>675</v>
      </c>
      <c r="L137" s="17" t="s">
        <v>309</v>
      </c>
      <c r="M137" s="17" t="s">
        <v>60</v>
      </c>
      <c r="N137" s="17"/>
    </row>
    <row r="138" spans="1:14" hidden="1" x14ac:dyDescent="0.2">
      <c r="A138" s="5">
        <f t="shared" si="2"/>
        <v>137</v>
      </c>
      <c r="B138" s="77">
        <v>12202015</v>
      </c>
      <c r="C138" s="6" t="s">
        <v>14</v>
      </c>
      <c r="D138" s="5" t="s">
        <v>310</v>
      </c>
      <c r="E138" s="5" t="s">
        <v>16</v>
      </c>
      <c r="F138" s="5" t="s">
        <v>311</v>
      </c>
      <c r="G138" s="18" t="s">
        <v>312</v>
      </c>
      <c r="H138" s="22" t="s">
        <v>313</v>
      </c>
      <c r="I138" s="9">
        <v>6920096809858</v>
      </c>
      <c r="J138" s="5">
        <v>34.799999999999997</v>
      </c>
      <c r="K138" s="78">
        <v>54.96</v>
      </c>
      <c r="L138" s="17" t="s">
        <v>105</v>
      </c>
      <c r="M138" s="17" t="s">
        <v>105</v>
      </c>
      <c r="N138" s="11"/>
    </row>
    <row r="139" spans="1:14" ht="22.5" hidden="1" x14ac:dyDescent="0.2">
      <c r="A139" s="5">
        <f t="shared" si="2"/>
        <v>138</v>
      </c>
      <c r="B139" s="77">
        <v>12202005</v>
      </c>
      <c r="C139" s="6" t="s">
        <v>14</v>
      </c>
      <c r="D139" s="5" t="s">
        <v>310</v>
      </c>
      <c r="E139" s="5" t="s">
        <v>16</v>
      </c>
      <c r="F139" s="5" t="s">
        <v>311</v>
      </c>
      <c r="G139" s="18" t="s">
        <v>314</v>
      </c>
      <c r="H139" s="22" t="s">
        <v>315</v>
      </c>
      <c r="I139" s="9" t="s">
        <v>316</v>
      </c>
      <c r="J139" s="5">
        <v>2.9</v>
      </c>
      <c r="K139" s="78">
        <v>3.68</v>
      </c>
      <c r="L139" s="17" t="s">
        <v>317</v>
      </c>
      <c r="M139" s="17" t="s">
        <v>317</v>
      </c>
      <c r="N139" s="11"/>
    </row>
    <row r="140" spans="1:14" hidden="1" x14ac:dyDescent="0.2">
      <c r="A140" s="5">
        <f t="shared" si="2"/>
        <v>139</v>
      </c>
      <c r="B140" s="77">
        <v>11202010</v>
      </c>
      <c r="C140" s="6" t="s">
        <v>14</v>
      </c>
      <c r="D140" s="5" t="s">
        <v>310</v>
      </c>
      <c r="E140" s="5" t="s">
        <v>34</v>
      </c>
      <c r="F140" s="5" t="s">
        <v>311</v>
      </c>
      <c r="G140" s="18" t="s">
        <v>318</v>
      </c>
      <c r="H140" s="22" t="s">
        <v>319</v>
      </c>
      <c r="I140" s="76">
        <v>6920096809902</v>
      </c>
      <c r="J140" s="5">
        <v>34.799999999999997</v>
      </c>
      <c r="K140" s="78">
        <v>54.96</v>
      </c>
      <c r="L140" s="17" t="s">
        <v>105</v>
      </c>
      <c r="M140" s="17" t="s">
        <v>105</v>
      </c>
      <c r="N140" s="11"/>
    </row>
    <row r="141" spans="1:14" hidden="1" x14ac:dyDescent="0.2">
      <c r="A141" s="5">
        <f t="shared" si="2"/>
        <v>140</v>
      </c>
      <c r="B141" s="77">
        <v>11202003</v>
      </c>
      <c r="C141" s="6" t="s">
        <v>14</v>
      </c>
      <c r="D141" s="5" t="s">
        <v>310</v>
      </c>
      <c r="E141" s="5" t="s">
        <v>34</v>
      </c>
      <c r="F141" s="5" t="s">
        <v>311</v>
      </c>
      <c r="G141" s="18" t="s">
        <v>320</v>
      </c>
      <c r="H141" s="22" t="s">
        <v>321</v>
      </c>
      <c r="I141" s="9" t="s">
        <v>322</v>
      </c>
      <c r="J141" s="5">
        <v>2.9</v>
      </c>
      <c r="K141" s="78">
        <v>3.68</v>
      </c>
      <c r="L141" s="11" t="s">
        <v>317</v>
      </c>
      <c r="M141" s="11" t="s">
        <v>317</v>
      </c>
      <c r="N141" s="11"/>
    </row>
    <row r="142" spans="1:14" hidden="1" x14ac:dyDescent="0.2">
      <c r="A142" s="5">
        <f t="shared" si="2"/>
        <v>141</v>
      </c>
      <c r="B142" s="11">
        <v>12201059</v>
      </c>
      <c r="C142" s="11" t="s">
        <v>14</v>
      </c>
      <c r="D142" s="6" t="s">
        <v>301</v>
      </c>
      <c r="E142" s="11" t="s">
        <v>16</v>
      </c>
      <c r="F142" s="11" t="s">
        <v>323</v>
      </c>
      <c r="G142" s="29" t="s">
        <v>324</v>
      </c>
      <c r="H142" s="11" t="s">
        <v>315</v>
      </c>
      <c r="I142" s="79" t="s">
        <v>325</v>
      </c>
      <c r="J142" s="80">
        <v>3.3</v>
      </c>
      <c r="K142" s="80">
        <v>5.6</v>
      </c>
      <c r="L142" s="11" t="s">
        <v>60</v>
      </c>
      <c r="M142" s="11" t="s">
        <v>60</v>
      </c>
      <c r="N142" s="81"/>
    </row>
    <row r="143" spans="1:14" hidden="1" x14ac:dyDescent="0.2">
      <c r="A143" s="5">
        <f t="shared" si="2"/>
        <v>142</v>
      </c>
      <c r="B143" s="11">
        <v>12201060</v>
      </c>
      <c r="C143" s="11" t="s">
        <v>14</v>
      </c>
      <c r="D143" s="6" t="s">
        <v>301</v>
      </c>
      <c r="E143" s="11" t="s">
        <v>16</v>
      </c>
      <c r="F143" s="11" t="s">
        <v>323</v>
      </c>
      <c r="G143" s="29" t="s">
        <v>326</v>
      </c>
      <c r="H143" s="11" t="s">
        <v>315</v>
      </c>
      <c r="I143" s="79" t="s">
        <v>327</v>
      </c>
      <c r="J143" s="80">
        <v>3.3</v>
      </c>
      <c r="K143" s="80">
        <v>5.6</v>
      </c>
      <c r="L143" s="11" t="s">
        <v>60</v>
      </c>
      <c r="M143" s="11" t="s">
        <v>60</v>
      </c>
      <c r="N143" s="81"/>
    </row>
    <row r="144" spans="1:14" hidden="1" x14ac:dyDescent="0.2">
      <c r="A144" s="5">
        <f t="shared" si="2"/>
        <v>143</v>
      </c>
      <c r="B144" s="11">
        <v>11201054</v>
      </c>
      <c r="C144" s="11" t="s">
        <v>14</v>
      </c>
      <c r="D144" s="6" t="s">
        <v>301</v>
      </c>
      <c r="E144" s="11" t="s">
        <v>34</v>
      </c>
      <c r="F144" s="11" t="s">
        <v>323</v>
      </c>
      <c r="G144" s="29" t="s">
        <v>328</v>
      </c>
      <c r="H144" s="11" t="s">
        <v>315</v>
      </c>
      <c r="I144" s="79" t="s">
        <v>329</v>
      </c>
      <c r="J144" s="80">
        <v>3</v>
      </c>
      <c r="K144" s="80">
        <v>5.2</v>
      </c>
      <c r="L144" s="11" t="s">
        <v>60</v>
      </c>
      <c r="M144" s="11" t="s">
        <v>60</v>
      </c>
      <c r="N144" s="81"/>
    </row>
    <row r="145" spans="1:14" hidden="1" x14ac:dyDescent="0.2">
      <c r="A145" s="5">
        <f t="shared" si="2"/>
        <v>144</v>
      </c>
      <c r="B145" s="11">
        <v>11201055</v>
      </c>
      <c r="C145" s="11" t="s">
        <v>14</v>
      </c>
      <c r="D145" s="6" t="s">
        <v>301</v>
      </c>
      <c r="E145" s="11" t="s">
        <v>34</v>
      </c>
      <c r="F145" s="11" t="s">
        <v>323</v>
      </c>
      <c r="G145" s="29" t="s">
        <v>330</v>
      </c>
      <c r="H145" s="11" t="s">
        <v>315</v>
      </c>
      <c r="I145" s="79" t="s">
        <v>331</v>
      </c>
      <c r="J145" s="80">
        <v>3</v>
      </c>
      <c r="K145" s="80">
        <v>5.2</v>
      </c>
      <c r="L145" s="11" t="s">
        <v>60</v>
      </c>
      <c r="M145" s="11" t="s">
        <v>60</v>
      </c>
      <c r="N145" s="81"/>
    </row>
    <row r="146" spans="1:14" hidden="1" x14ac:dyDescent="0.2">
      <c r="A146" s="5">
        <f t="shared" si="2"/>
        <v>145</v>
      </c>
      <c r="B146" s="82">
        <v>11201052</v>
      </c>
      <c r="C146" s="82" t="s">
        <v>14</v>
      </c>
      <c r="D146" s="70" t="s">
        <v>310</v>
      </c>
      <c r="E146" s="70" t="s">
        <v>34</v>
      </c>
      <c r="F146" s="70" t="s">
        <v>332</v>
      </c>
      <c r="G146" s="83" t="s">
        <v>333</v>
      </c>
      <c r="H146" s="84" t="s">
        <v>334</v>
      </c>
      <c r="I146" s="85" t="s">
        <v>335</v>
      </c>
      <c r="J146" s="70">
        <v>11.6</v>
      </c>
      <c r="K146" s="84">
        <v>22</v>
      </c>
      <c r="L146" s="70" t="s">
        <v>127</v>
      </c>
      <c r="M146" s="70" t="s">
        <v>127</v>
      </c>
      <c r="N146" s="86"/>
    </row>
    <row r="147" spans="1:14" hidden="1" x14ac:dyDescent="0.2">
      <c r="A147" s="5">
        <f t="shared" si="2"/>
        <v>146</v>
      </c>
      <c r="B147" s="87">
        <v>12201058</v>
      </c>
      <c r="C147" s="88" t="s">
        <v>14</v>
      </c>
      <c r="D147" s="87" t="s">
        <v>310</v>
      </c>
      <c r="E147" s="87" t="s">
        <v>16</v>
      </c>
      <c r="F147" s="87" t="s">
        <v>332</v>
      </c>
      <c r="G147" s="89" t="s">
        <v>336</v>
      </c>
      <c r="H147" s="90" t="s">
        <v>334</v>
      </c>
      <c r="I147" s="91" t="s">
        <v>337</v>
      </c>
      <c r="J147" s="87">
        <v>11.6</v>
      </c>
      <c r="K147" s="87">
        <v>22</v>
      </c>
      <c r="L147" s="92" t="s">
        <v>60</v>
      </c>
      <c r="M147" s="92" t="s">
        <v>60</v>
      </c>
      <c r="N147" s="93"/>
    </row>
    <row r="148" spans="1:14" hidden="1" x14ac:dyDescent="0.2">
      <c r="A148" s="5">
        <f t="shared" si="2"/>
        <v>147</v>
      </c>
      <c r="B148" s="5">
        <v>12201042</v>
      </c>
      <c r="C148" s="6" t="s">
        <v>14</v>
      </c>
      <c r="D148" s="5" t="s">
        <v>310</v>
      </c>
      <c r="E148" s="5" t="s">
        <v>16</v>
      </c>
      <c r="F148" s="5" t="s">
        <v>332</v>
      </c>
      <c r="G148" s="18" t="s">
        <v>338</v>
      </c>
      <c r="H148" s="5" t="s">
        <v>339</v>
      </c>
      <c r="I148" s="76" t="s">
        <v>340</v>
      </c>
      <c r="J148" s="5">
        <v>51</v>
      </c>
      <c r="K148" s="94">
        <v>78</v>
      </c>
      <c r="L148" s="11" t="s">
        <v>21</v>
      </c>
      <c r="M148" s="11" t="s">
        <v>21</v>
      </c>
      <c r="N148" s="12" t="s">
        <v>22</v>
      </c>
    </row>
    <row r="149" spans="1:14" hidden="1" x14ac:dyDescent="0.2">
      <c r="A149" s="5">
        <f t="shared" si="2"/>
        <v>148</v>
      </c>
      <c r="B149" s="5">
        <v>11201035</v>
      </c>
      <c r="C149" s="6" t="s">
        <v>14</v>
      </c>
      <c r="D149" s="5" t="s">
        <v>310</v>
      </c>
      <c r="E149" s="5" t="s">
        <v>34</v>
      </c>
      <c r="F149" s="5" t="s">
        <v>332</v>
      </c>
      <c r="G149" s="18" t="s">
        <v>341</v>
      </c>
      <c r="H149" s="5" t="s">
        <v>339</v>
      </c>
      <c r="I149" s="76" t="s">
        <v>342</v>
      </c>
      <c r="J149" s="5">
        <v>51</v>
      </c>
      <c r="K149" s="94">
        <v>78</v>
      </c>
      <c r="L149" s="11" t="s">
        <v>21</v>
      </c>
      <c r="M149" s="11" t="s">
        <v>21</v>
      </c>
      <c r="N149" s="12" t="s">
        <v>22</v>
      </c>
    </row>
    <row r="150" spans="1:14" hidden="1" x14ac:dyDescent="0.2">
      <c r="A150" s="5">
        <f t="shared" si="2"/>
        <v>149</v>
      </c>
      <c r="B150" s="11">
        <v>11201042</v>
      </c>
      <c r="C150" s="6" t="s">
        <v>14</v>
      </c>
      <c r="D150" s="5" t="s">
        <v>310</v>
      </c>
      <c r="E150" s="11" t="s">
        <v>34</v>
      </c>
      <c r="F150" s="11" t="s">
        <v>332</v>
      </c>
      <c r="G150" s="29" t="s">
        <v>343</v>
      </c>
      <c r="H150" s="11" t="s">
        <v>344</v>
      </c>
      <c r="I150" s="95" t="s">
        <v>345</v>
      </c>
      <c r="J150" s="11">
        <v>46.4</v>
      </c>
      <c r="K150" s="11">
        <v>88</v>
      </c>
      <c r="L150" s="11"/>
      <c r="M150" s="17" t="s">
        <v>127</v>
      </c>
      <c r="N150" s="12"/>
    </row>
    <row r="151" spans="1:14" hidden="1" x14ac:dyDescent="0.2">
      <c r="A151" s="5">
        <f t="shared" si="2"/>
        <v>150</v>
      </c>
      <c r="B151" s="11">
        <v>12201050</v>
      </c>
      <c r="C151" s="6" t="s">
        <v>14</v>
      </c>
      <c r="D151" s="6" t="s">
        <v>310</v>
      </c>
      <c r="E151" s="11" t="s">
        <v>16</v>
      </c>
      <c r="F151" s="11" t="s">
        <v>332</v>
      </c>
      <c r="G151" s="29" t="s">
        <v>346</v>
      </c>
      <c r="H151" s="11" t="s">
        <v>344</v>
      </c>
      <c r="I151" s="95" t="s">
        <v>347</v>
      </c>
      <c r="J151" s="11">
        <v>46.4</v>
      </c>
      <c r="K151" s="11">
        <v>88</v>
      </c>
      <c r="L151" s="11"/>
      <c r="M151" s="11" t="s">
        <v>127</v>
      </c>
      <c r="N151" s="12"/>
    </row>
    <row r="152" spans="1:14" hidden="1" x14ac:dyDescent="0.2">
      <c r="A152" s="5">
        <f t="shared" si="2"/>
        <v>151</v>
      </c>
      <c r="B152" s="5">
        <v>11201037</v>
      </c>
      <c r="C152" s="6" t="s">
        <v>14</v>
      </c>
      <c r="D152" s="5" t="s">
        <v>310</v>
      </c>
      <c r="E152" s="5" t="s">
        <v>34</v>
      </c>
      <c r="F152" s="5" t="s">
        <v>348</v>
      </c>
      <c r="G152" s="18" t="s">
        <v>349</v>
      </c>
      <c r="H152" s="5" t="s">
        <v>334</v>
      </c>
      <c r="I152" s="76" t="s">
        <v>350</v>
      </c>
      <c r="J152" s="5">
        <v>51</v>
      </c>
      <c r="K152" s="94">
        <v>78</v>
      </c>
      <c r="L152" s="11" t="s">
        <v>60</v>
      </c>
      <c r="M152" s="11" t="s">
        <v>60</v>
      </c>
      <c r="N152" s="11"/>
    </row>
    <row r="153" spans="1:14" hidden="1" x14ac:dyDescent="0.2">
      <c r="A153" s="5">
        <f t="shared" si="2"/>
        <v>152</v>
      </c>
      <c r="B153" s="5">
        <v>11201036</v>
      </c>
      <c r="C153" s="6" t="s">
        <v>14</v>
      </c>
      <c r="D153" s="5" t="s">
        <v>310</v>
      </c>
      <c r="E153" s="5" t="s">
        <v>34</v>
      </c>
      <c r="F153" s="5" t="s">
        <v>348</v>
      </c>
      <c r="G153" s="18" t="s">
        <v>351</v>
      </c>
      <c r="H153" s="5" t="s">
        <v>334</v>
      </c>
      <c r="I153" s="76" t="s">
        <v>352</v>
      </c>
      <c r="J153" s="5">
        <v>44.5</v>
      </c>
      <c r="K153" s="94">
        <v>68</v>
      </c>
      <c r="L153" s="11" t="s">
        <v>60</v>
      </c>
      <c r="M153" s="11" t="s">
        <v>60</v>
      </c>
      <c r="N153" s="11"/>
    </row>
    <row r="154" spans="1:14" hidden="1" x14ac:dyDescent="0.2">
      <c r="A154" s="5">
        <f t="shared" si="2"/>
        <v>153</v>
      </c>
      <c r="B154" s="5">
        <v>12201045</v>
      </c>
      <c r="C154" s="6" t="s">
        <v>14</v>
      </c>
      <c r="D154" s="5" t="s">
        <v>310</v>
      </c>
      <c r="E154" s="5" t="s">
        <v>16</v>
      </c>
      <c r="F154" s="5" t="s">
        <v>353</v>
      </c>
      <c r="G154" s="18" t="s">
        <v>354</v>
      </c>
      <c r="H154" s="94" t="s">
        <v>355</v>
      </c>
      <c r="I154" s="9" t="s">
        <v>356</v>
      </c>
      <c r="J154" s="96">
        <v>39</v>
      </c>
      <c r="K154" s="97">
        <v>69.900000000000006</v>
      </c>
      <c r="L154" s="11" t="s">
        <v>60</v>
      </c>
      <c r="M154" s="11" t="s">
        <v>357</v>
      </c>
      <c r="N154" s="11"/>
    </row>
    <row r="155" spans="1:14" hidden="1" x14ac:dyDescent="0.2">
      <c r="A155" s="5">
        <f t="shared" si="2"/>
        <v>154</v>
      </c>
      <c r="B155" s="5">
        <v>12201046</v>
      </c>
      <c r="C155" s="6" t="s">
        <v>14</v>
      </c>
      <c r="D155" s="5" t="s">
        <v>310</v>
      </c>
      <c r="E155" s="5" t="s">
        <v>16</v>
      </c>
      <c r="F155" s="5" t="s">
        <v>353</v>
      </c>
      <c r="G155" s="18" t="s">
        <v>358</v>
      </c>
      <c r="H155" s="94" t="s">
        <v>355</v>
      </c>
      <c r="I155" s="9" t="s">
        <v>359</v>
      </c>
      <c r="J155" s="96">
        <v>39</v>
      </c>
      <c r="K155" s="98">
        <v>69.900000000000006</v>
      </c>
      <c r="L155" s="11" t="s">
        <v>60</v>
      </c>
      <c r="M155" s="11" t="s">
        <v>357</v>
      </c>
      <c r="N155" s="11"/>
    </row>
    <row r="156" spans="1:14" ht="22.5" hidden="1" x14ac:dyDescent="0.2">
      <c r="A156" s="5">
        <f t="shared" si="2"/>
        <v>155</v>
      </c>
      <c r="B156" s="5">
        <v>12309040</v>
      </c>
      <c r="C156" s="99" t="s">
        <v>360</v>
      </c>
      <c r="D156" s="5" t="s">
        <v>360</v>
      </c>
      <c r="E156" s="99" t="s">
        <v>16</v>
      </c>
      <c r="F156" s="99" t="s">
        <v>361</v>
      </c>
      <c r="G156" s="100" t="s">
        <v>362</v>
      </c>
      <c r="H156" s="6" t="s">
        <v>363</v>
      </c>
      <c r="I156" s="13">
        <v>100014259656</v>
      </c>
      <c r="J156" s="5">
        <v>192</v>
      </c>
      <c r="K156" s="5">
        <v>270</v>
      </c>
      <c r="L156" s="99" t="s">
        <v>105</v>
      </c>
      <c r="M156" s="99" t="s">
        <v>105</v>
      </c>
      <c r="N156" s="101"/>
    </row>
    <row r="157" spans="1:14" hidden="1" x14ac:dyDescent="0.2">
      <c r="A157" s="5">
        <f t="shared" si="2"/>
        <v>156</v>
      </c>
      <c r="B157" s="42">
        <v>11101362</v>
      </c>
      <c r="C157" s="42" t="s">
        <v>14</v>
      </c>
      <c r="D157" s="38" t="s">
        <v>15</v>
      </c>
      <c r="E157" s="42" t="s">
        <v>34</v>
      </c>
      <c r="F157" s="42" t="s">
        <v>364</v>
      </c>
      <c r="G157" s="102" t="s">
        <v>365</v>
      </c>
      <c r="H157" s="42" t="s">
        <v>181</v>
      </c>
      <c r="I157" s="42" t="s">
        <v>366</v>
      </c>
      <c r="J157" s="42">
        <v>58</v>
      </c>
      <c r="K157" s="42">
        <v>115</v>
      </c>
      <c r="L157" s="99" t="s">
        <v>60</v>
      </c>
      <c r="M157" s="103" t="s">
        <v>60</v>
      </c>
      <c r="N157" s="81"/>
    </row>
    <row r="158" spans="1:14" hidden="1" x14ac:dyDescent="0.2">
      <c r="A158" s="5">
        <f t="shared" si="2"/>
        <v>157</v>
      </c>
      <c r="B158" s="42">
        <v>11101361</v>
      </c>
      <c r="C158" s="42" t="s">
        <v>14</v>
      </c>
      <c r="D158" s="38" t="s">
        <v>15</v>
      </c>
      <c r="E158" s="42" t="s">
        <v>34</v>
      </c>
      <c r="F158" s="42" t="s">
        <v>364</v>
      </c>
      <c r="G158" s="102" t="s">
        <v>365</v>
      </c>
      <c r="H158" s="42" t="s">
        <v>221</v>
      </c>
      <c r="I158" s="104" t="s">
        <v>367</v>
      </c>
      <c r="J158" s="42">
        <v>255</v>
      </c>
      <c r="K158" s="42">
        <v>460</v>
      </c>
      <c r="L158" s="99" t="s">
        <v>60</v>
      </c>
      <c r="M158" s="103" t="s">
        <v>60</v>
      </c>
      <c r="N158" s="81"/>
    </row>
    <row r="159" spans="1:14" hidden="1" x14ac:dyDescent="0.2">
      <c r="A159" s="5">
        <f t="shared" si="2"/>
        <v>158</v>
      </c>
      <c r="B159" s="5">
        <v>12101229</v>
      </c>
      <c r="C159" s="11" t="s">
        <v>14</v>
      </c>
      <c r="D159" s="5" t="s">
        <v>15</v>
      </c>
      <c r="E159" s="5" t="s">
        <v>16</v>
      </c>
      <c r="F159" s="11" t="s">
        <v>364</v>
      </c>
      <c r="G159" s="18" t="s">
        <v>368</v>
      </c>
      <c r="H159" s="5" t="s">
        <v>125</v>
      </c>
      <c r="I159" s="105" t="s">
        <v>369</v>
      </c>
      <c r="J159" s="106">
        <v>58</v>
      </c>
      <c r="K159" s="106">
        <v>116</v>
      </c>
      <c r="L159" s="11" t="s">
        <v>127</v>
      </c>
      <c r="M159" s="11" t="s">
        <v>127</v>
      </c>
      <c r="N159" s="81"/>
    </row>
    <row r="160" spans="1:14" hidden="1" x14ac:dyDescent="0.2">
      <c r="A160" s="5">
        <f t="shared" si="2"/>
        <v>159</v>
      </c>
      <c r="B160" s="5">
        <v>12101232</v>
      </c>
      <c r="C160" s="11" t="s">
        <v>14</v>
      </c>
      <c r="D160" s="5" t="s">
        <v>15</v>
      </c>
      <c r="E160" s="5" t="s">
        <v>16</v>
      </c>
      <c r="F160" s="11" t="s">
        <v>364</v>
      </c>
      <c r="G160" s="18" t="s">
        <v>370</v>
      </c>
      <c r="H160" s="5" t="s">
        <v>125</v>
      </c>
      <c r="I160" s="105" t="s">
        <v>371</v>
      </c>
      <c r="J160" s="106">
        <v>58</v>
      </c>
      <c r="K160" s="106">
        <v>115</v>
      </c>
      <c r="L160" s="11" t="s">
        <v>127</v>
      </c>
      <c r="M160" s="11" t="s">
        <v>372</v>
      </c>
      <c r="N160" s="81"/>
    </row>
    <row r="161" spans="1:14" hidden="1" x14ac:dyDescent="0.2">
      <c r="A161" s="5">
        <f t="shared" si="2"/>
        <v>160</v>
      </c>
      <c r="B161" s="5">
        <v>12101233</v>
      </c>
      <c r="C161" s="11" t="s">
        <v>14</v>
      </c>
      <c r="D161" s="5" t="s">
        <v>15</v>
      </c>
      <c r="E161" s="5" t="s">
        <v>16</v>
      </c>
      <c r="F161" s="11" t="s">
        <v>364</v>
      </c>
      <c r="G161" s="18" t="s">
        <v>370</v>
      </c>
      <c r="H161" s="5" t="s">
        <v>131</v>
      </c>
      <c r="I161" s="105" t="s">
        <v>373</v>
      </c>
      <c r="J161" s="106">
        <v>232</v>
      </c>
      <c r="K161" s="106">
        <v>419</v>
      </c>
      <c r="L161" s="11" t="s">
        <v>127</v>
      </c>
      <c r="M161" s="11" t="s">
        <v>127</v>
      </c>
      <c r="N161" s="81"/>
    </row>
    <row r="162" spans="1:14" hidden="1" x14ac:dyDescent="0.2">
      <c r="A162" s="5">
        <f t="shared" si="2"/>
        <v>161</v>
      </c>
      <c r="B162" s="38">
        <v>12101228</v>
      </c>
      <c r="C162" s="42" t="s">
        <v>14</v>
      </c>
      <c r="D162" s="38" t="s">
        <v>15</v>
      </c>
      <c r="E162" s="38" t="s">
        <v>16</v>
      </c>
      <c r="F162" s="42" t="s">
        <v>364</v>
      </c>
      <c r="G162" s="44" t="s">
        <v>368</v>
      </c>
      <c r="H162" s="38" t="s">
        <v>58</v>
      </c>
      <c r="I162" s="107" t="s">
        <v>374</v>
      </c>
      <c r="J162" s="108">
        <v>64</v>
      </c>
      <c r="K162" s="108">
        <v>128</v>
      </c>
      <c r="L162" s="99" t="s">
        <v>60</v>
      </c>
      <c r="M162" s="103" t="s">
        <v>60</v>
      </c>
      <c r="N162" s="81"/>
    </row>
    <row r="163" spans="1:14" hidden="1" x14ac:dyDescent="0.2">
      <c r="A163" s="5">
        <f t="shared" si="2"/>
        <v>162</v>
      </c>
      <c r="B163" s="38">
        <v>12101230</v>
      </c>
      <c r="C163" s="42" t="s">
        <v>14</v>
      </c>
      <c r="D163" s="38" t="s">
        <v>15</v>
      </c>
      <c r="E163" s="38" t="s">
        <v>16</v>
      </c>
      <c r="F163" s="42" t="s">
        <v>364</v>
      </c>
      <c r="G163" s="44" t="s">
        <v>370</v>
      </c>
      <c r="H163" s="38" t="s">
        <v>58</v>
      </c>
      <c r="I163" s="107" t="s">
        <v>375</v>
      </c>
      <c r="J163" s="108">
        <v>63</v>
      </c>
      <c r="K163" s="108">
        <v>125</v>
      </c>
      <c r="L163" s="99" t="s">
        <v>60</v>
      </c>
      <c r="M163" s="103" t="s">
        <v>60</v>
      </c>
      <c r="N163" s="81"/>
    </row>
    <row r="164" spans="1:14" hidden="1" x14ac:dyDescent="0.2">
      <c r="A164" s="5">
        <f t="shared" si="2"/>
        <v>163</v>
      </c>
      <c r="B164" s="38">
        <v>12101231</v>
      </c>
      <c r="C164" s="42" t="s">
        <v>14</v>
      </c>
      <c r="D164" s="38" t="s">
        <v>15</v>
      </c>
      <c r="E164" s="38" t="s">
        <v>16</v>
      </c>
      <c r="F164" s="42" t="s">
        <v>364</v>
      </c>
      <c r="G164" s="44" t="s">
        <v>370</v>
      </c>
      <c r="H164" s="38" t="s">
        <v>82</v>
      </c>
      <c r="I164" s="107" t="s">
        <v>376</v>
      </c>
      <c r="J164" s="108">
        <v>280</v>
      </c>
      <c r="K164" s="108">
        <v>499</v>
      </c>
      <c r="L164" s="99" t="s">
        <v>60</v>
      </c>
      <c r="M164" s="103" t="s">
        <v>60</v>
      </c>
      <c r="N164" s="81"/>
    </row>
    <row r="165" spans="1:14" hidden="1" x14ac:dyDescent="0.2">
      <c r="A165" s="5">
        <f t="shared" si="2"/>
        <v>164</v>
      </c>
      <c r="B165" s="11">
        <v>11101360</v>
      </c>
      <c r="C165" s="11" t="s">
        <v>14</v>
      </c>
      <c r="D165" s="5" t="s">
        <v>15</v>
      </c>
      <c r="E165" s="11" t="s">
        <v>34</v>
      </c>
      <c r="F165" s="11" t="s">
        <v>364</v>
      </c>
      <c r="G165" s="14" t="s">
        <v>365</v>
      </c>
      <c r="H165" s="11" t="s">
        <v>142</v>
      </c>
      <c r="I165" s="11" t="s">
        <v>377</v>
      </c>
      <c r="J165" s="5">
        <v>54</v>
      </c>
      <c r="K165" s="5">
        <v>108</v>
      </c>
      <c r="L165" s="11" t="s">
        <v>127</v>
      </c>
      <c r="M165" s="11" t="s">
        <v>127</v>
      </c>
      <c r="N165" s="81"/>
    </row>
    <row r="166" spans="1:14" hidden="1" x14ac:dyDescent="0.2">
      <c r="A166" s="5">
        <f t="shared" si="2"/>
        <v>165</v>
      </c>
      <c r="B166" s="11">
        <v>11101363</v>
      </c>
      <c r="C166" s="11" t="s">
        <v>14</v>
      </c>
      <c r="D166" s="5" t="s">
        <v>15</v>
      </c>
      <c r="E166" s="11" t="s">
        <v>34</v>
      </c>
      <c r="F166" s="11" t="s">
        <v>364</v>
      </c>
      <c r="G166" s="14" t="s">
        <v>365</v>
      </c>
      <c r="H166" s="11" t="s">
        <v>378</v>
      </c>
      <c r="I166" s="11" t="s">
        <v>379</v>
      </c>
      <c r="J166" s="5">
        <v>212</v>
      </c>
      <c r="K166" s="5">
        <v>385</v>
      </c>
      <c r="L166" s="11" t="s">
        <v>127</v>
      </c>
      <c r="M166" s="11" t="s">
        <v>127</v>
      </c>
      <c r="N166" s="81"/>
    </row>
    <row r="167" spans="1:14" hidden="1" x14ac:dyDescent="0.2">
      <c r="A167" s="5">
        <f t="shared" si="2"/>
        <v>166</v>
      </c>
      <c r="B167" s="70">
        <v>12201039</v>
      </c>
      <c r="C167" s="82" t="s">
        <v>14</v>
      </c>
      <c r="D167" s="70" t="s">
        <v>310</v>
      </c>
      <c r="E167" s="70" t="s">
        <v>16</v>
      </c>
      <c r="F167" s="70" t="s">
        <v>353</v>
      </c>
      <c r="G167" s="83" t="s">
        <v>380</v>
      </c>
      <c r="H167" s="109" t="s">
        <v>381</v>
      </c>
      <c r="I167" s="85" t="s">
        <v>382</v>
      </c>
      <c r="J167" s="110">
        <f>ROUND(2.78571428571429,1)</f>
        <v>2.8</v>
      </c>
      <c r="K167" s="111">
        <v>5</v>
      </c>
      <c r="L167" s="69" t="s">
        <v>60</v>
      </c>
      <c r="M167" s="69" t="s">
        <v>357</v>
      </c>
      <c r="N167" s="69"/>
    </row>
    <row r="168" spans="1:14" hidden="1" x14ac:dyDescent="0.2">
      <c r="A168" s="5">
        <f t="shared" si="2"/>
        <v>167</v>
      </c>
      <c r="B168" s="70">
        <v>12201040</v>
      </c>
      <c r="C168" s="82" t="s">
        <v>14</v>
      </c>
      <c r="D168" s="70" t="s">
        <v>310</v>
      </c>
      <c r="E168" s="70" t="s">
        <v>16</v>
      </c>
      <c r="F168" s="70" t="s">
        <v>353</v>
      </c>
      <c r="G168" s="83" t="s">
        <v>383</v>
      </c>
      <c r="H168" s="109" t="s">
        <v>381</v>
      </c>
      <c r="I168" s="85" t="s">
        <v>384</v>
      </c>
      <c r="J168" s="110">
        <f>ROUND(2.78571428571429,1)</f>
        <v>2.8</v>
      </c>
      <c r="K168" s="111">
        <v>5</v>
      </c>
      <c r="L168" s="69" t="s">
        <v>60</v>
      </c>
      <c r="M168" s="69" t="s">
        <v>357</v>
      </c>
      <c r="N168" s="69"/>
    </row>
    <row r="169" spans="1:14" hidden="1" x14ac:dyDescent="0.2">
      <c r="A169" s="5">
        <f t="shared" si="2"/>
        <v>168</v>
      </c>
      <c r="B169" s="87">
        <v>12201041</v>
      </c>
      <c r="C169" s="88" t="s">
        <v>14</v>
      </c>
      <c r="D169" s="87" t="s">
        <v>310</v>
      </c>
      <c r="E169" s="87" t="s">
        <v>16</v>
      </c>
      <c r="F169" s="87" t="s">
        <v>385</v>
      </c>
      <c r="G169" s="89" t="s">
        <v>386</v>
      </c>
      <c r="H169" s="87" t="s">
        <v>334</v>
      </c>
      <c r="I169" s="112" t="s">
        <v>387</v>
      </c>
      <c r="J169" s="87">
        <v>51</v>
      </c>
      <c r="K169" s="113">
        <v>78</v>
      </c>
      <c r="L169" s="69" t="s">
        <v>60</v>
      </c>
      <c r="M169" s="114" t="s">
        <v>60</v>
      </c>
      <c r="N169" s="69"/>
    </row>
    <row r="170" spans="1:14" hidden="1" x14ac:dyDescent="0.2">
      <c r="A170" s="5">
        <f t="shared" si="2"/>
        <v>169</v>
      </c>
      <c r="B170" s="87">
        <v>11201034</v>
      </c>
      <c r="C170" s="88" t="s">
        <v>14</v>
      </c>
      <c r="D170" s="87" t="s">
        <v>310</v>
      </c>
      <c r="E170" s="87" t="s">
        <v>34</v>
      </c>
      <c r="F170" s="87" t="s">
        <v>388</v>
      </c>
      <c r="G170" s="89" t="s">
        <v>389</v>
      </c>
      <c r="H170" s="87" t="s">
        <v>334</v>
      </c>
      <c r="I170" s="112" t="s">
        <v>390</v>
      </c>
      <c r="J170" s="87">
        <v>51</v>
      </c>
      <c r="K170" s="113">
        <v>78</v>
      </c>
      <c r="L170" s="69" t="s">
        <v>60</v>
      </c>
      <c r="M170" s="114" t="s">
        <v>60</v>
      </c>
      <c r="N170" s="69"/>
    </row>
    <row r="171" spans="1:14" ht="28.5" hidden="1" x14ac:dyDescent="0.2">
      <c r="A171" s="5">
        <f t="shared" si="2"/>
        <v>170</v>
      </c>
      <c r="B171" s="115">
        <v>12113048</v>
      </c>
      <c r="C171" s="82" t="s">
        <v>14</v>
      </c>
      <c r="D171" s="70" t="s">
        <v>15</v>
      </c>
      <c r="E171" s="70" t="s">
        <v>16</v>
      </c>
      <c r="F171" s="69" t="s">
        <v>391</v>
      </c>
      <c r="G171" s="116" t="s">
        <v>392</v>
      </c>
      <c r="H171" s="24" t="s">
        <v>221</v>
      </c>
      <c r="I171" s="117" t="s">
        <v>393</v>
      </c>
      <c r="J171" s="118">
        <v>281</v>
      </c>
      <c r="K171" s="119" t="s">
        <v>394</v>
      </c>
      <c r="L171" s="69"/>
      <c r="M171" s="69" t="s">
        <v>395</v>
      </c>
      <c r="N171" s="69"/>
    </row>
    <row r="172" spans="1:14" ht="28.5" hidden="1" x14ac:dyDescent="0.2">
      <c r="A172" s="5">
        <f t="shared" si="2"/>
        <v>171</v>
      </c>
      <c r="B172" s="115">
        <v>11201056</v>
      </c>
      <c r="C172" s="82" t="s">
        <v>14</v>
      </c>
      <c r="D172" s="70" t="s">
        <v>310</v>
      </c>
      <c r="E172" s="70" t="s">
        <v>16</v>
      </c>
      <c r="F172" s="69" t="s">
        <v>391</v>
      </c>
      <c r="G172" s="116" t="s">
        <v>392</v>
      </c>
      <c r="H172" s="24" t="s">
        <v>334</v>
      </c>
      <c r="I172" s="117" t="s">
        <v>396</v>
      </c>
      <c r="J172" s="118">
        <v>9.9</v>
      </c>
      <c r="K172" s="119" t="s">
        <v>394</v>
      </c>
      <c r="L172" s="69"/>
      <c r="M172" s="69" t="s">
        <v>395</v>
      </c>
      <c r="N172" s="69"/>
    </row>
    <row r="173" spans="1:14" hidden="1" x14ac:dyDescent="0.2">
      <c r="A173" s="5">
        <f t="shared" si="2"/>
        <v>172</v>
      </c>
      <c r="B173" s="115">
        <v>11104050</v>
      </c>
      <c r="C173" s="82" t="s">
        <v>397</v>
      </c>
      <c r="D173" s="70" t="s">
        <v>398</v>
      </c>
      <c r="E173" s="70" t="s">
        <v>34</v>
      </c>
      <c r="F173" s="69" t="s">
        <v>399</v>
      </c>
      <c r="G173" s="116" t="s">
        <v>400</v>
      </c>
      <c r="H173" s="24" t="s">
        <v>82</v>
      </c>
      <c r="I173" s="117" t="s">
        <v>401</v>
      </c>
      <c r="J173" s="118">
        <v>112</v>
      </c>
      <c r="K173" s="119">
        <v>173</v>
      </c>
      <c r="L173" s="69" t="s">
        <v>60</v>
      </c>
      <c r="M173" s="69" t="s">
        <v>60</v>
      </c>
      <c r="N173" s="69"/>
    </row>
    <row r="174" spans="1:14" hidden="1" x14ac:dyDescent="0.2">
      <c r="A174" s="5">
        <f t="shared" si="2"/>
        <v>173</v>
      </c>
      <c r="B174" s="115">
        <v>11104043</v>
      </c>
      <c r="C174" s="82" t="s">
        <v>397</v>
      </c>
      <c r="D174" s="70" t="s">
        <v>398</v>
      </c>
      <c r="E174" s="70" t="s">
        <v>34</v>
      </c>
      <c r="F174" s="69" t="s">
        <v>402</v>
      </c>
      <c r="G174" s="116" t="s">
        <v>403</v>
      </c>
      <c r="H174" s="24" t="s">
        <v>117</v>
      </c>
      <c r="I174" s="117" t="s">
        <v>404</v>
      </c>
      <c r="J174" s="118">
        <v>30.5</v>
      </c>
      <c r="K174" s="119">
        <v>51</v>
      </c>
      <c r="L174" s="69" t="s">
        <v>60</v>
      </c>
      <c r="M174" s="69" t="s">
        <v>60</v>
      </c>
      <c r="N174" s="69"/>
    </row>
    <row r="175" spans="1:14" hidden="1" x14ac:dyDescent="0.2">
      <c r="A175" s="5">
        <f t="shared" si="2"/>
        <v>174</v>
      </c>
      <c r="B175" s="115">
        <v>11104059</v>
      </c>
      <c r="C175" s="82" t="s">
        <v>397</v>
      </c>
      <c r="D175" s="70" t="s">
        <v>398</v>
      </c>
      <c r="E175" s="70" t="s">
        <v>34</v>
      </c>
      <c r="F175" s="69" t="s">
        <v>405</v>
      </c>
      <c r="G175" s="116" t="s">
        <v>406</v>
      </c>
      <c r="H175" s="24" t="s">
        <v>221</v>
      </c>
      <c r="I175" s="117" t="s">
        <v>407</v>
      </c>
      <c r="J175" s="118">
        <v>102</v>
      </c>
      <c r="K175" s="119">
        <v>169</v>
      </c>
      <c r="L175" s="69" t="s">
        <v>60</v>
      </c>
      <c r="M175" s="69" t="s">
        <v>60</v>
      </c>
      <c r="N175" s="69"/>
    </row>
    <row r="176" spans="1:14" hidden="1" x14ac:dyDescent="0.2">
      <c r="A176" s="5">
        <f t="shared" si="2"/>
        <v>175</v>
      </c>
      <c r="B176" s="115">
        <v>12104032</v>
      </c>
      <c r="C176" s="82" t="s">
        <v>397</v>
      </c>
      <c r="D176" s="70" t="s">
        <v>398</v>
      </c>
      <c r="E176" s="70" t="s">
        <v>16</v>
      </c>
      <c r="F176" s="69" t="s">
        <v>408</v>
      </c>
      <c r="G176" s="116" t="s">
        <v>409</v>
      </c>
      <c r="H176" s="24" t="s">
        <v>410</v>
      </c>
      <c r="I176" s="117" t="s">
        <v>411</v>
      </c>
      <c r="J176" s="118">
        <v>56</v>
      </c>
      <c r="K176" s="119">
        <v>79</v>
      </c>
      <c r="L176" s="69" t="s">
        <v>60</v>
      </c>
      <c r="M176" s="69" t="s">
        <v>60</v>
      </c>
      <c r="N176" s="69"/>
    </row>
    <row r="177" spans="1:14" hidden="1" x14ac:dyDescent="0.2">
      <c r="A177" s="5">
        <f t="shared" si="2"/>
        <v>176</v>
      </c>
      <c r="B177" s="115">
        <v>11104061</v>
      </c>
      <c r="C177" s="82" t="s">
        <v>397</v>
      </c>
      <c r="D177" s="70" t="s">
        <v>398</v>
      </c>
      <c r="E177" s="70" t="s">
        <v>34</v>
      </c>
      <c r="F177" s="69" t="s">
        <v>408</v>
      </c>
      <c r="G177" s="116" t="s">
        <v>412</v>
      </c>
      <c r="H177" s="24" t="s">
        <v>410</v>
      </c>
      <c r="I177" s="117" t="s">
        <v>413</v>
      </c>
      <c r="J177" s="118">
        <v>51.5</v>
      </c>
      <c r="K177" s="119">
        <v>76</v>
      </c>
      <c r="L177" s="69" t="s">
        <v>60</v>
      </c>
      <c r="M177" s="69" t="s">
        <v>60</v>
      </c>
      <c r="N177" s="69"/>
    </row>
    <row r="178" spans="1:14" hidden="1" x14ac:dyDescent="0.2">
      <c r="A178" s="5">
        <f t="shared" si="2"/>
        <v>177</v>
      </c>
      <c r="B178" s="115">
        <v>12104023</v>
      </c>
      <c r="C178" s="82" t="s">
        <v>397</v>
      </c>
      <c r="D178" s="70" t="s">
        <v>398</v>
      </c>
      <c r="E178" s="70" t="s">
        <v>16</v>
      </c>
      <c r="F178" s="69" t="s">
        <v>408</v>
      </c>
      <c r="G178" s="116" t="s">
        <v>414</v>
      </c>
      <c r="H178" s="24" t="s">
        <v>410</v>
      </c>
      <c r="I178" s="117" t="s">
        <v>415</v>
      </c>
      <c r="J178" s="118">
        <v>47.5</v>
      </c>
      <c r="K178" s="119">
        <v>72</v>
      </c>
      <c r="L178" s="69" t="s">
        <v>416</v>
      </c>
      <c r="M178" s="69" t="s">
        <v>416</v>
      </c>
      <c r="N178" s="69"/>
    </row>
    <row r="179" spans="1:14" hidden="1" x14ac:dyDescent="0.2">
      <c r="A179" s="5">
        <f t="shared" si="2"/>
        <v>178</v>
      </c>
      <c r="B179" s="115">
        <v>11204024</v>
      </c>
      <c r="C179" s="82" t="s">
        <v>397</v>
      </c>
      <c r="D179" s="70" t="s">
        <v>417</v>
      </c>
      <c r="E179" s="70" t="s">
        <v>34</v>
      </c>
      <c r="F179" s="69" t="s">
        <v>418</v>
      </c>
      <c r="G179" s="116" t="s">
        <v>419</v>
      </c>
      <c r="H179" s="24">
        <v>0.09</v>
      </c>
      <c r="I179" s="117" t="s">
        <v>420</v>
      </c>
      <c r="J179" s="118">
        <v>2.4</v>
      </c>
      <c r="K179" s="119">
        <v>4</v>
      </c>
      <c r="L179" s="69" t="s">
        <v>421</v>
      </c>
      <c r="M179" s="69" t="s">
        <v>858</v>
      </c>
      <c r="N179" s="69"/>
    </row>
    <row r="180" spans="1:14" hidden="1" x14ac:dyDescent="0.2">
      <c r="A180" s="5">
        <f t="shared" si="2"/>
        <v>179</v>
      </c>
      <c r="B180" s="115">
        <v>11204022</v>
      </c>
      <c r="C180" s="82" t="s">
        <v>397</v>
      </c>
      <c r="D180" s="70" t="s">
        <v>417</v>
      </c>
      <c r="E180" s="70" t="s">
        <v>34</v>
      </c>
      <c r="F180" s="69" t="s">
        <v>418</v>
      </c>
      <c r="G180" s="116" t="s">
        <v>422</v>
      </c>
      <c r="H180" s="24">
        <v>7.4999999999999997E-2</v>
      </c>
      <c r="I180" s="117" t="s">
        <v>423</v>
      </c>
      <c r="J180" s="118">
        <v>2.4</v>
      </c>
      <c r="K180" s="119">
        <v>4</v>
      </c>
      <c r="L180" s="69" t="s">
        <v>421</v>
      </c>
      <c r="M180" s="69" t="s">
        <v>421</v>
      </c>
      <c r="N180" s="69"/>
    </row>
    <row r="181" spans="1:14" hidden="1" x14ac:dyDescent="0.2">
      <c r="A181" s="5">
        <f t="shared" si="2"/>
        <v>180</v>
      </c>
      <c r="B181" s="115">
        <v>12204020</v>
      </c>
      <c r="C181" s="82" t="s">
        <v>397</v>
      </c>
      <c r="D181" s="70" t="s">
        <v>417</v>
      </c>
      <c r="E181" s="70" t="s">
        <v>16</v>
      </c>
      <c r="F181" s="69" t="s">
        <v>418</v>
      </c>
      <c r="G181" s="116" t="s">
        <v>424</v>
      </c>
      <c r="H181" s="24">
        <v>7.4999999999999997E-2</v>
      </c>
      <c r="I181" s="117" t="s">
        <v>425</v>
      </c>
      <c r="J181" s="118">
        <v>2.4</v>
      </c>
      <c r="K181" s="119">
        <v>4</v>
      </c>
      <c r="L181" s="69" t="s">
        <v>421</v>
      </c>
      <c r="M181" s="69" t="s">
        <v>421</v>
      </c>
      <c r="N181" s="69"/>
    </row>
    <row r="182" spans="1:14" hidden="1" x14ac:dyDescent="0.2">
      <c r="A182" s="5">
        <f t="shared" si="2"/>
        <v>181</v>
      </c>
      <c r="B182" s="115">
        <v>12204018</v>
      </c>
      <c r="C182" s="82" t="s">
        <v>397</v>
      </c>
      <c r="D182" s="70" t="s">
        <v>417</v>
      </c>
      <c r="E182" s="70" t="s">
        <v>16</v>
      </c>
      <c r="F182" s="69" t="s">
        <v>418</v>
      </c>
      <c r="G182" s="116" t="s">
        <v>426</v>
      </c>
      <c r="H182" s="24">
        <v>7.4999999999999997E-2</v>
      </c>
      <c r="I182" s="117" t="s">
        <v>427</v>
      </c>
      <c r="J182" s="118">
        <v>2.4</v>
      </c>
      <c r="K182" s="119">
        <v>4</v>
      </c>
      <c r="L182" s="69" t="s">
        <v>421</v>
      </c>
      <c r="M182" s="69" t="s">
        <v>421</v>
      </c>
      <c r="N182" s="69" t="s">
        <v>147</v>
      </c>
    </row>
    <row r="183" spans="1:14" hidden="1" x14ac:dyDescent="0.2">
      <c r="A183" s="5">
        <f t="shared" si="2"/>
        <v>182</v>
      </c>
      <c r="B183" s="115">
        <v>12104038</v>
      </c>
      <c r="C183" s="82" t="s">
        <v>397</v>
      </c>
      <c r="D183" s="70" t="s">
        <v>398</v>
      </c>
      <c r="E183" s="70" t="s">
        <v>16</v>
      </c>
      <c r="F183" s="69" t="s">
        <v>402</v>
      </c>
      <c r="G183" s="116" t="s">
        <v>428</v>
      </c>
      <c r="H183" s="24" t="s">
        <v>429</v>
      </c>
      <c r="I183" s="117" t="s">
        <v>430</v>
      </c>
      <c r="J183" s="118">
        <v>10.199999999999999</v>
      </c>
      <c r="K183" s="119">
        <v>22</v>
      </c>
      <c r="L183" s="69" t="s">
        <v>421</v>
      </c>
      <c r="M183" s="69" t="s">
        <v>421</v>
      </c>
      <c r="N183" s="69"/>
    </row>
    <row r="184" spans="1:14" hidden="1" x14ac:dyDescent="0.2">
      <c r="A184" s="5">
        <f t="shared" si="2"/>
        <v>183</v>
      </c>
      <c r="B184" s="115">
        <v>12104037</v>
      </c>
      <c r="C184" s="82" t="s">
        <v>397</v>
      </c>
      <c r="D184" s="70" t="s">
        <v>398</v>
      </c>
      <c r="E184" s="70" t="s">
        <v>16</v>
      </c>
      <c r="F184" s="69" t="s">
        <v>402</v>
      </c>
      <c r="G184" s="116" t="s">
        <v>431</v>
      </c>
      <c r="H184" s="24" t="s">
        <v>429</v>
      </c>
      <c r="I184" s="117" t="s">
        <v>432</v>
      </c>
      <c r="J184" s="118">
        <v>9.6999999999999993</v>
      </c>
      <c r="K184" s="119">
        <v>20</v>
      </c>
      <c r="L184" s="69" t="s">
        <v>421</v>
      </c>
      <c r="M184" s="69" t="s">
        <v>421</v>
      </c>
      <c r="N184" s="69"/>
    </row>
    <row r="185" spans="1:14" hidden="1" x14ac:dyDescent="0.2">
      <c r="A185" s="5">
        <f t="shared" si="2"/>
        <v>184</v>
      </c>
      <c r="B185" s="115">
        <v>11104068</v>
      </c>
      <c r="C185" s="82" t="s">
        <v>397</v>
      </c>
      <c r="D185" s="70" t="s">
        <v>398</v>
      </c>
      <c r="E185" s="70" t="s">
        <v>34</v>
      </c>
      <c r="F185" s="69" t="s">
        <v>408</v>
      </c>
      <c r="G185" s="116" t="s">
        <v>433</v>
      </c>
      <c r="H185" s="24" t="s">
        <v>434</v>
      </c>
      <c r="I185" s="117" t="s">
        <v>435</v>
      </c>
      <c r="J185" s="118">
        <v>83</v>
      </c>
      <c r="K185" s="119">
        <v>114</v>
      </c>
      <c r="L185" s="69" t="s">
        <v>105</v>
      </c>
      <c r="M185" s="69" t="s">
        <v>105</v>
      </c>
      <c r="N185" s="69" t="s">
        <v>147</v>
      </c>
    </row>
    <row r="186" spans="1:14" hidden="1" x14ac:dyDescent="0.2">
      <c r="A186" s="5">
        <f t="shared" si="2"/>
        <v>185</v>
      </c>
      <c r="B186" s="115">
        <v>11104073</v>
      </c>
      <c r="C186" s="82" t="s">
        <v>397</v>
      </c>
      <c r="D186" s="70" t="s">
        <v>398</v>
      </c>
      <c r="E186" s="70" t="s">
        <v>34</v>
      </c>
      <c r="F186" s="69" t="s">
        <v>402</v>
      </c>
      <c r="G186" s="116" t="s">
        <v>436</v>
      </c>
      <c r="H186" s="24" t="s">
        <v>410</v>
      </c>
      <c r="I186" s="117" t="s">
        <v>437</v>
      </c>
      <c r="J186" s="118">
        <v>23.6</v>
      </c>
      <c r="K186" s="119">
        <v>69</v>
      </c>
      <c r="L186" s="69" t="s">
        <v>438</v>
      </c>
      <c r="M186" s="69" t="s">
        <v>438</v>
      </c>
      <c r="N186" s="69"/>
    </row>
    <row r="187" spans="1:14" hidden="1" x14ac:dyDescent="0.2">
      <c r="A187" s="5">
        <f t="shared" si="2"/>
        <v>186</v>
      </c>
      <c r="B187" s="115">
        <v>12104025</v>
      </c>
      <c r="C187" s="82" t="s">
        <v>397</v>
      </c>
      <c r="D187" s="70" t="s">
        <v>398</v>
      </c>
      <c r="E187" s="70" t="s">
        <v>16</v>
      </c>
      <c r="F187" s="69" t="s">
        <v>402</v>
      </c>
      <c r="G187" s="116" t="s">
        <v>439</v>
      </c>
      <c r="H187" s="24" t="s">
        <v>117</v>
      </c>
      <c r="I187" s="117" t="s">
        <v>440</v>
      </c>
      <c r="J187" s="118">
        <v>34.5</v>
      </c>
      <c r="K187" s="119">
        <v>52</v>
      </c>
      <c r="L187" s="69" t="s">
        <v>416</v>
      </c>
      <c r="M187" s="69" t="s">
        <v>416</v>
      </c>
      <c r="N187" s="69" t="s">
        <v>441</v>
      </c>
    </row>
    <row r="188" spans="1:14" hidden="1" x14ac:dyDescent="0.2">
      <c r="A188" s="5">
        <f t="shared" si="2"/>
        <v>187</v>
      </c>
      <c r="B188" s="115">
        <v>12104026</v>
      </c>
      <c r="C188" s="82" t="s">
        <v>397</v>
      </c>
      <c r="D188" s="70" t="s">
        <v>398</v>
      </c>
      <c r="E188" s="70" t="s">
        <v>16</v>
      </c>
      <c r="F188" s="69" t="s">
        <v>402</v>
      </c>
      <c r="G188" s="116" t="s">
        <v>442</v>
      </c>
      <c r="H188" s="24" t="s">
        <v>117</v>
      </c>
      <c r="I188" s="117" t="s">
        <v>443</v>
      </c>
      <c r="J188" s="118">
        <v>30.5</v>
      </c>
      <c r="K188" s="119">
        <v>51</v>
      </c>
      <c r="L188" s="69" t="s">
        <v>416</v>
      </c>
      <c r="M188" s="69" t="s">
        <v>416</v>
      </c>
      <c r="N188" s="69"/>
    </row>
    <row r="189" spans="1:14" hidden="1" x14ac:dyDescent="0.2">
      <c r="A189" s="5">
        <f t="shared" si="2"/>
        <v>188</v>
      </c>
      <c r="B189" s="115">
        <v>11104041</v>
      </c>
      <c r="C189" s="82" t="s">
        <v>397</v>
      </c>
      <c r="D189" s="70" t="s">
        <v>398</v>
      </c>
      <c r="E189" s="70" t="s">
        <v>34</v>
      </c>
      <c r="F189" s="69" t="s">
        <v>402</v>
      </c>
      <c r="G189" s="116" t="s">
        <v>444</v>
      </c>
      <c r="H189" s="24" t="s">
        <v>117</v>
      </c>
      <c r="I189" s="117" t="s">
        <v>445</v>
      </c>
      <c r="J189" s="118">
        <v>30.5</v>
      </c>
      <c r="K189" s="119">
        <v>51</v>
      </c>
      <c r="L189" s="69" t="s">
        <v>60</v>
      </c>
      <c r="M189" s="69" t="s">
        <v>60</v>
      </c>
      <c r="N189" s="69" t="s">
        <v>446</v>
      </c>
    </row>
    <row r="190" spans="1:14" hidden="1" x14ac:dyDescent="0.2">
      <c r="A190" s="5">
        <f t="shared" si="2"/>
        <v>189</v>
      </c>
      <c r="B190" s="115">
        <v>11104060</v>
      </c>
      <c r="C190" s="82" t="s">
        <v>397</v>
      </c>
      <c r="D190" s="70" t="s">
        <v>398</v>
      </c>
      <c r="E190" s="70" t="s">
        <v>34</v>
      </c>
      <c r="F190" s="69" t="s">
        <v>405</v>
      </c>
      <c r="G190" s="116" t="s">
        <v>447</v>
      </c>
      <c r="H190" s="24" t="s">
        <v>221</v>
      </c>
      <c r="I190" s="117" t="s">
        <v>448</v>
      </c>
      <c r="J190" s="118">
        <v>118</v>
      </c>
      <c r="K190" s="119">
        <v>135</v>
      </c>
      <c r="L190" s="69" t="s">
        <v>416</v>
      </c>
      <c r="M190" s="69" t="s">
        <v>416</v>
      </c>
      <c r="N190" s="69"/>
    </row>
    <row r="191" spans="1:14" hidden="1" x14ac:dyDescent="0.2">
      <c r="A191" s="5">
        <f t="shared" si="2"/>
        <v>190</v>
      </c>
      <c r="B191" s="115">
        <v>12104041</v>
      </c>
      <c r="C191" s="82" t="s">
        <v>397</v>
      </c>
      <c r="D191" s="70" t="s">
        <v>398</v>
      </c>
      <c r="E191" s="70" t="s">
        <v>16</v>
      </c>
      <c r="F191" s="69" t="s">
        <v>408</v>
      </c>
      <c r="G191" s="116" t="s">
        <v>449</v>
      </c>
      <c r="H191" s="24" t="s">
        <v>229</v>
      </c>
      <c r="I191" s="117" t="s">
        <v>450</v>
      </c>
      <c r="J191" s="118">
        <v>49</v>
      </c>
      <c r="K191" s="119">
        <v>72</v>
      </c>
      <c r="L191" s="69" t="s">
        <v>416</v>
      </c>
      <c r="M191" s="69" t="s">
        <v>416</v>
      </c>
      <c r="N191" s="69" t="s">
        <v>451</v>
      </c>
    </row>
    <row r="192" spans="1:14" hidden="1" x14ac:dyDescent="0.2">
      <c r="A192" s="5">
        <f t="shared" si="2"/>
        <v>191</v>
      </c>
      <c r="B192" s="115">
        <v>11104081</v>
      </c>
      <c r="C192" s="82" t="s">
        <v>397</v>
      </c>
      <c r="D192" s="70" t="s">
        <v>398</v>
      </c>
      <c r="E192" s="70" t="s">
        <v>34</v>
      </c>
      <c r="F192" s="69" t="s">
        <v>408</v>
      </c>
      <c r="G192" s="116" t="s">
        <v>452</v>
      </c>
      <c r="H192" s="24" t="s">
        <v>229</v>
      </c>
      <c r="I192" s="117" t="s">
        <v>453</v>
      </c>
      <c r="J192" s="118">
        <v>32.5</v>
      </c>
      <c r="K192" s="119">
        <v>51</v>
      </c>
      <c r="L192" s="69" t="s">
        <v>416</v>
      </c>
      <c r="M192" s="69" t="s">
        <v>416</v>
      </c>
      <c r="N192" s="69" t="s">
        <v>451</v>
      </c>
    </row>
    <row r="193" spans="1:14" hidden="1" x14ac:dyDescent="0.2">
      <c r="A193" s="5">
        <f t="shared" si="2"/>
        <v>192</v>
      </c>
      <c r="B193" s="115">
        <v>11104082</v>
      </c>
      <c r="C193" s="82" t="s">
        <v>397</v>
      </c>
      <c r="D193" s="70" t="s">
        <v>398</v>
      </c>
      <c r="E193" s="70" t="s">
        <v>34</v>
      </c>
      <c r="F193" s="69" t="s">
        <v>408</v>
      </c>
      <c r="G193" s="116" t="s">
        <v>454</v>
      </c>
      <c r="H193" s="24" t="s">
        <v>229</v>
      </c>
      <c r="I193" s="117" t="s">
        <v>455</v>
      </c>
      <c r="J193" s="118">
        <v>45.5</v>
      </c>
      <c r="K193" s="119">
        <v>70</v>
      </c>
      <c r="L193" s="69" t="s">
        <v>416</v>
      </c>
      <c r="M193" s="69" t="s">
        <v>416</v>
      </c>
      <c r="N193" s="69" t="s">
        <v>451</v>
      </c>
    </row>
    <row r="194" spans="1:14" hidden="1" x14ac:dyDescent="0.2">
      <c r="A194" s="5">
        <f t="shared" si="2"/>
        <v>193</v>
      </c>
      <c r="B194" s="115">
        <v>11204023</v>
      </c>
      <c r="C194" s="82" t="s">
        <v>397</v>
      </c>
      <c r="D194" s="70" t="s">
        <v>417</v>
      </c>
      <c r="E194" s="70" t="s">
        <v>34</v>
      </c>
      <c r="F194" s="69" t="s">
        <v>418</v>
      </c>
      <c r="G194" s="116" t="s">
        <v>456</v>
      </c>
      <c r="H194" s="24">
        <v>0.09</v>
      </c>
      <c r="I194" s="117" t="s">
        <v>457</v>
      </c>
      <c r="J194" s="118">
        <v>2.4</v>
      </c>
      <c r="K194" s="119">
        <v>4</v>
      </c>
      <c r="L194" s="69" t="s">
        <v>458</v>
      </c>
      <c r="M194" s="69" t="s">
        <v>859</v>
      </c>
      <c r="N194" s="69"/>
    </row>
    <row r="195" spans="1:14" hidden="1" x14ac:dyDescent="0.2">
      <c r="A195" s="5">
        <f t="shared" si="2"/>
        <v>194</v>
      </c>
      <c r="B195" s="115">
        <v>12204019</v>
      </c>
      <c r="C195" s="82" t="s">
        <v>397</v>
      </c>
      <c r="D195" s="70" t="s">
        <v>417</v>
      </c>
      <c r="E195" s="70" t="s">
        <v>16</v>
      </c>
      <c r="F195" s="69" t="s">
        <v>418</v>
      </c>
      <c r="G195" s="116" t="s">
        <v>459</v>
      </c>
      <c r="H195" s="24">
        <v>7.4999999999999997E-2</v>
      </c>
      <c r="I195" s="117" t="s">
        <v>460</v>
      </c>
      <c r="J195" s="118">
        <v>2.4</v>
      </c>
      <c r="K195" s="119">
        <v>4</v>
      </c>
      <c r="L195" s="69" t="s">
        <v>458</v>
      </c>
      <c r="M195" s="69" t="s">
        <v>458</v>
      </c>
      <c r="N195" s="69"/>
    </row>
    <row r="196" spans="1:14" x14ac:dyDescent="0.2">
      <c r="A196" s="5">
        <f t="shared" ref="A196:A259" si="3">A195+1</f>
        <v>195</v>
      </c>
      <c r="B196" s="115">
        <v>12104029</v>
      </c>
      <c r="C196" s="82" t="s">
        <v>397</v>
      </c>
      <c r="D196" s="70" t="s">
        <v>398</v>
      </c>
      <c r="E196" s="70" t="s">
        <v>16</v>
      </c>
      <c r="F196" s="69" t="s">
        <v>461</v>
      </c>
      <c r="G196" s="116" t="s">
        <v>857</v>
      </c>
      <c r="H196" s="24" t="s">
        <v>82</v>
      </c>
      <c r="I196" s="117" t="s">
        <v>462</v>
      </c>
      <c r="J196" s="118">
        <v>110</v>
      </c>
      <c r="K196" s="119">
        <v>179</v>
      </c>
      <c r="L196" s="69" t="s">
        <v>458</v>
      </c>
      <c r="M196" s="69" t="s">
        <v>357</v>
      </c>
      <c r="N196" s="69" t="s">
        <v>463</v>
      </c>
    </row>
    <row r="197" spans="1:14" x14ac:dyDescent="0.2">
      <c r="A197" s="5">
        <f t="shared" si="3"/>
        <v>196</v>
      </c>
      <c r="B197" s="115">
        <v>11104051</v>
      </c>
      <c r="C197" s="82" t="s">
        <v>397</v>
      </c>
      <c r="D197" s="70" t="s">
        <v>398</v>
      </c>
      <c r="E197" s="70" t="s">
        <v>34</v>
      </c>
      <c r="F197" s="69" t="s">
        <v>461</v>
      </c>
      <c r="G197" s="116" t="s">
        <v>464</v>
      </c>
      <c r="H197" s="24" t="s">
        <v>82</v>
      </c>
      <c r="I197" s="117" t="s">
        <v>465</v>
      </c>
      <c r="J197" s="118">
        <v>110</v>
      </c>
      <c r="K197" s="119">
        <v>179</v>
      </c>
      <c r="L197" s="69" t="s">
        <v>458</v>
      </c>
      <c r="M197" s="69" t="s">
        <v>357</v>
      </c>
      <c r="N197" s="69"/>
    </row>
    <row r="198" spans="1:14" x14ac:dyDescent="0.2">
      <c r="A198" s="5">
        <f t="shared" si="3"/>
        <v>197</v>
      </c>
      <c r="B198" s="115">
        <v>11104052</v>
      </c>
      <c r="C198" s="82" t="s">
        <v>397</v>
      </c>
      <c r="D198" s="70" t="s">
        <v>398</v>
      </c>
      <c r="E198" s="70" t="s">
        <v>34</v>
      </c>
      <c r="F198" s="69" t="s">
        <v>461</v>
      </c>
      <c r="G198" s="116" t="s">
        <v>466</v>
      </c>
      <c r="H198" s="24" t="s">
        <v>82</v>
      </c>
      <c r="I198" s="117" t="s">
        <v>467</v>
      </c>
      <c r="J198" s="118">
        <v>105</v>
      </c>
      <c r="K198" s="119">
        <v>168</v>
      </c>
      <c r="L198" s="69" t="s">
        <v>458</v>
      </c>
      <c r="M198" s="69" t="s">
        <v>357</v>
      </c>
      <c r="N198" s="69"/>
    </row>
    <row r="199" spans="1:14" hidden="1" x14ac:dyDescent="0.2">
      <c r="A199" s="5">
        <f t="shared" si="3"/>
        <v>198</v>
      </c>
      <c r="B199" s="115">
        <v>11104053</v>
      </c>
      <c r="C199" s="82" t="s">
        <v>397</v>
      </c>
      <c r="D199" s="70" t="s">
        <v>398</v>
      </c>
      <c r="E199" s="70" t="s">
        <v>34</v>
      </c>
      <c r="F199" s="69" t="s">
        <v>468</v>
      </c>
      <c r="G199" s="116" t="s">
        <v>469</v>
      </c>
      <c r="H199" s="24" t="s">
        <v>82</v>
      </c>
      <c r="I199" s="117" t="s">
        <v>470</v>
      </c>
      <c r="J199" s="118">
        <v>111</v>
      </c>
      <c r="K199" s="119">
        <v>189</v>
      </c>
      <c r="L199" s="69" t="s">
        <v>458</v>
      </c>
      <c r="M199" s="69" t="s">
        <v>458</v>
      </c>
      <c r="N199" s="69"/>
    </row>
    <row r="200" spans="1:14" hidden="1" x14ac:dyDescent="0.2">
      <c r="A200" s="5">
        <f t="shared" si="3"/>
        <v>199</v>
      </c>
      <c r="B200" s="115">
        <v>11104054</v>
      </c>
      <c r="C200" s="82" t="s">
        <v>397</v>
      </c>
      <c r="D200" s="70" t="s">
        <v>398</v>
      </c>
      <c r="E200" s="70" t="s">
        <v>34</v>
      </c>
      <c r="F200" s="69" t="s">
        <v>468</v>
      </c>
      <c r="G200" s="116" t="s">
        <v>471</v>
      </c>
      <c r="H200" s="24" t="s">
        <v>82</v>
      </c>
      <c r="I200" s="117" t="s">
        <v>472</v>
      </c>
      <c r="J200" s="118">
        <v>106</v>
      </c>
      <c r="K200" s="119">
        <v>179</v>
      </c>
      <c r="L200" s="69" t="s">
        <v>458</v>
      </c>
      <c r="M200" s="69" t="s">
        <v>458</v>
      </c>
      <c r="N200" s="69"/>
    </row>
    <row r="201" spans="1:14" hidden="1" x14ac:dyDescent="0.2">
      <c r="A201" s="5">
        <f t="shared" si="3"/>
        <v>200</v>
      </c>
      <c r="B201" s="115">
        <v>12104028</v>
      </c>
      <c r="C201" s="82" t="s">
        <v>397</v>
      </c>
      <c r="D201" s="70" t="s">
        <v>398</v>
      </c>
      <c r="E201" s="70" t="s">
        <v>16</v>
      </c>
      <c r="F201" s="69" t="s">
        <v>399</v>
      </c>
      <c r="G201" s="116" t="s">
        <v>473</v>
      </c>
      <c r="H201" s="24" t="s">
        <v>82</v>
      </c>
      <c r="I201" s="117" t="s">
        <v>474</v>
      </c>
      <c r="J201" s="118">
        <v>119</v>
      </c>
      <c r="K201" s="119">
        <v>198</v>
      </c>
      <c r="L201" s="69" t="s">
        <v>458</v>
      </c>
      <c r="M201" s="69" t="s">
        <v>357</v>
      </c>
      <c r="N201" s="69"/>
    </row>
    <row r="202" spans="1:14" hidden="1" x14ac:dyDescent="0.2">
      <c r="A202" s="5">
        <f t="shared" si="3"/>
        <v>201</v>
      </c>
      <c r="B202" s="115">
        <v>11104046</v>
      </c>
      <c r="C202" s="82" t="s">
        <v>397</v>
      </c>
      <c r="D202" s="70" t="s">
        <v>398</v>
      </c>
      <c r="E202" s="70" t="s">
        <v>34</v>
      </c>
      <c r="F202" s="69" t="s">
        <v>399</v>
      </c>
      <c r="G202" s="116" t="s">
        <v>475</v>
      </c>
      <c r="H202" s="24" t="s">
        <v>82</v>
      </c>
      <c r="I202" s="117" t="s">
        <v>476</v>
      </c>
      <c r="J202" s="118">
        <v>123</v>
      </c>
      <c r="K202" s="119">
        <v>188</v>
      </c>
      <c r="L202" s="69" t="s">
        <v>458</v>
      </c>
      <c r="M202" s="69" t="s">
        <v>357</v>
      </c>
      <c r="N202" s="69"/>
    </row>
    <row r="203" spans="1:14" hidden="1" x14ac:dyDescent="0.2">
      <c r="A203" s="5">
        <f t="shared" si="3"/>
        <v>202</v>
      </c>
      <c r="B203" s="115">
        <v>11104048</v>
      </c>
      <c r="C203" s="82" t="s">
        <v>397</v>
      </c>
      <c r="D203" s="70" t="s">
        <v>398</v>
      </c>
      <c r="E203" s="70" t="s">
        <v>34</v>
      </c>
      <c r="F203" s="69" t="s">
        <v>399</v>
      </c>
      <c r="G203" s="116" t="s">
        <v>477</v>
      </c>
      <c r="H203" s="24" t="s">
        <v>82</v>
      </c>
      <c r="I203" s="117" t="s">
        <v>478</v>
      </c>
      <c r="J203" s="118">
        <v>112</v>
      </c>
      <c r="K203" s="119">
        <v>173</v>
      </c>
      <c r="L203" s="69" t="s">
        <v>458</v>
      </c>
      <c r="M203" s="69" t="s">
        <v>357</v>
      </c>
      <c r="N203" s="69"/>
    </row>
    <row r="204" spans="1:14" hidden="1" x14ac:dyDescent="0.2">
      <c r="A204" s="5">
        <f t="shared" si="3"/>
        <v>203</v>
      </c>
      <c r="B204" s="115">
        <v>11104047</v>
      </c>
      <c r="C204" s="82" t="s">
        <v>397</v>
      </c>
      <c r="D204" s="70" t="s">
        <v>398</v>
      </c>
      <c r="E204" s="70" t="s">
        <v>34</v>
      </c>
      <c r="F204" s="69" t="s">
        <v>399</v>
      </c>
      <c r="G204" s="116" t="s">
        <v>475</v>
      </c>
      <c r="H204" s="24" t="s">
        <v>479</v>
      </c>
      <c r="I204" s="117" t="s">
        <v>480</v>
      </c>
      <c r="J204" s="118">
        <v>242</v>
      </c>
      <c r="K204" s="119">
        <v>373</v>
      </c>
      <c r="L204" s="69" t="s">
        <v>458</v>
      </c>
      <c r="M204" s="69" t="s">
        <v>357</v>
      </c>
      <c r="N204" s="69"/>
    </row>
    <row r="205" spans="1:14" hidden="1" x14ac:dyDescent="0.2">
      <c r="A205" s="5">
        <f t="shared" si="3"/>
        <v>204</v>
      </c>
      <c r="B205" s="115">
        <v>11104049</v>
      </c>
      <c r="C205" s="82" t="s">
        <v>397</v>
      </c>
      <c r="D205" s="70" t="s">
        <v>398</v>
      </c>
      <c r="E205" s="70" t="s">
        <v>34</v>
      </c>
      <c r="F205" s="69" t="s">
        <v>399</v>
      </c>
      <c r="G205" s="116" t="s">
        <v>477</v>
      </c>
      <c r="H205" s="24" t="s">
        <v>479</v>
      </c>
      <c r="I205" s="117" t="s">
        <v>481</v>
      </c>
      <c r="J205" s="118">
        <v>221</v>
      </c>
      <c r="K205" s="119">
        <v>341</v>
      </c>
      <c r="L205" s="69" t="s">
        <v>458</v>
      </c>
      <c r="M205" s="69" t="s">
        <v>357</v>
      </c>
      <c r="N205" s="69"/>
    </row>
    <row r="206" spans="1:14" hidden="1" x14ac:dyDescent="0.2">
      <c r="A206" s="5">
        <f t="shared" si="3"/>
        <v>205</v>
      </c>
      <c r="B206" s="115">
        <v>12104036</v>
      </c>
      <c r="C206" s="82" t="s">
        <v>397</v>
      </c>
      <c r="D206" s="70" t="s">
        <v>398</v>
      </c>
      <c r="E206" s="70" t="s">
        <v>16</v>
      </c>
      <c r="F206" s="69" t="s">
        <v>402</v>
      </c>
      <c r="G206" s="116" t="s">
        <v>482</v>
      </c>
      <c r="H206" s="24" t="s">
        <v>483</v>
      </c>
      <c r="I206" s="117" t="s">
        <v>484</v>
      </c>
      <c r="J206" s="118">
        <v>27</v>
      </c>
      <c r="K206" s="119">
        <v>50</v>
      </c>
      <c r="L206" s="69" t="s">
        <v>458</v>
      </c>
      <c r="M206" s="69" t="s">
        <v>458</v>
      </c>
      <c r="N206" s="69"/>
    </row>
    <row r="207" spans="1:14" hidden="1" x14ac:dyDescent="0.2">
      <c r="A207" s="5">
        <f t="shared" si="3"/>
        <v>206</v>
      </c>
      <c r="B207" s="115">
        <v>12104027</v>
      </c>
      <c r="C207" s="82" t="s">
        <v>397</v>
      </c>
      <c r="D207" s="70" t="s">
        <v>398</v>
      </c>
      <c r="E207" s="70" t="s">
        <v>16</v>
      </c>
      <c r="F207" s="69" t="s">
        <v>402</v>
      </c>
      <c r="G207" s="116" t="s">
        <v>485</v>
      </c>
      <c r="H207" s="24" t="s">
        <v>82</v>
      </c>
      <c r="I207" s="117" t="s">
        <v>486</v>
      </c>
      <c r="J207" s="118">
        <v>155</v>
      </c>
      <c r="K207" s="119">
        <v>259</v>
      </c>
      <c r="L207" s="69" t="s">
        <v>458</v>
      </c>
      <c r="M207" s="69" t="s">
        <v>357</v>
      </c>
      <c r="N207" s="69"/>
    </row>
    <row r="208" spans="1:14" ht="28.5" hidden="1" x14ac:dyDescent="0.2">
      <c r="A208" s="5">
        <f t="shared" si="3"/>
        <v>207</v>
      </c>
      <c r="B208" s="115">
        <v>11104069</v>
      </c>
      <c r="C208" s="82" t="s">
        <v>397</v>
      </c>
      <c r="D208" s="70" t="s">
        <v>398</v>
      </c>
      <c r="E208" s="70" t="s">
        <v>34</v>
      </c>
      <c r="F208" s="69" t="s">
        <v>402</v>
      </c>
      <c r="G208" s="116" t="s">
        <v>487</v>
      </c>
      <c r="H208" s="24" t="s">
        <v>233</v>
      </c>
      <c r="I208" s="117" t="s">
        <v>488</v>
      </c>
      <c r="J208" s="118">
        <v>23.6</v>
      </c>
      <c r="K208" s="119">
        <v>49</v>
      </c>
      <c r="L208" s="69" t="s">
        <v>458</v>
      </c>
      <c r="M208" s="69" t="s">
        <v>458</v>
      </c>
      <c r="N208" s="69"/>
    </row>
    <row r="209" spans="1:14" hidden="1" x14ac:dyDescent="0.2">
      <c r="A209" s="5">
        <f t="shared" si="3"/>
        <v>208</v>
      </c>
      <c r="B209" s="115">
        <v>11104070</v>
      </c>
      <c r="C209" s="82" t="s">
        <v>397</v>
      </c>
      <c r="D209" s="70" t="s">
        <v>398</v>
      </c>
      <c r="E209" s="70" t="s">
        <v>34</v>
      </c>
      <c r="F209" s="69" t="s">
        <v>402</v>
      </c>
      <c r="G209" s="116" t="s">
        <v>489</v>
      </c>
      <c r="H209" s="24" t="s">
        <v>233</v>
      </c>
      <c r="I209" s="117" t="s">
        <v>490</v>
      </c>
      <c r="J209" s="118">
        <v>22.6</v>
      </c>
      <c r="K209" s="119">
        <v>45</v>
      </c>
      <c r="L209" s="69" t="s">
        <v>458</v>
      </c>
      <c r="M209" s="69" t="s">
        <v>458</v>
      </c>
      <c r="N209" s="69"/>
    </row>
    <row r="210" spans="1:14" hidden="1" x14ac:dyDescent="0.2">
      <c r="A210" s="5">
        <f t="shared" si="3"/>
        <v>209</v>
      </c>
      <c r="B210" s="115">
        <v>11104056</v>
      </c>
      <c r="C210" s="82" t="s">
        <v>397</v>
      </c>
      <c r="D210" s="70" t="s">
        <v>398</v>
      </c>
      <c r="E210" s="70" t="s">
        <v>34</v>
      </c>
      <c r="F210" s="69" t="s">
        <v>491</v>
      </c>
      <c r="G210" s="116" t="s">
        <v>492</v>
      </c>
      <c r="H210" s="24" t="s">
        <v>479</v>
      </c>
      <c r="I210" s="117" t="s">
        <v>493</v>
      </c>
      <c r="J210" s="118">
        <v>191</v>
      </c>
      <c r="K210" s="119">
        <v>324</v>
      </c>
      <c r="L210" s="69" t="s">
        <v>458</v>
      </c>
      <c r="M210" s="69" t="s">
        <v>458</v>
      </c>
      <c r="N210" s="69"/>
    </row>
    <row r="211" spans="1:14" hidden="1" x14ac:dyDescent="0.2">
      <c r="A211" s="5">
        <f t="shared" si="3"/>
        <v>210</v>
      </c>
      <c r="B211" s="115">
        <v>11104057</v>
      </c>
      <c r="C211" s="82" t="s">
        <v>397</v>
      </c>
      <c r="D211" s="70" t="s">
        <v>398</v>
      </c>
      <c r="E211" s="70" t="s">
        <v>34</v>
      </c>
      <c r="F211" s="69" t="s">
        <v>494</v>
      </c>
      <c r="G211" s="116" t="s">
        <v>495</v>
      </c>
      <c r="H211" s="24" t="s">
        <v>82</v>
      </c>
      <c r="I211" s="117" t="s">
        <v>496</v>
      </c>
      <c r="J211" s="118">
        <v>109</v>
      </c>
      <c r="K211" s="119">
        <v>170</v>
      </c>
      <c r="L211" s="69" t="s">
        <v>458</v>
      </c>
      <c r="M211" s="69" t="s">
        <v>458</v>
      </c>
      <c r="N211" s="69"/>
    </row>
    <row r="212" spans="1:14" hidden="1" x14ac:dyDescent="0.2">
      <c r="A212" s="5">
        <f t="shared" si="3"/>
        <v>211</v>
      </c>
      <c r="B212" s="115">
        <v>11104058</v>
      </c>
      <c r="C212" s="82" t="s">
        <v>397</v>
      </c>
      <c r="D212" s="70" t="s">
        <v>398</v>
      </c>
      <c r="E212" s="70" t="s">
        <v>34</v>
      </c>
      <c r="F212" s="69" t="s">
        <v>494</v>
      </c>
      <c r="G212" s="116" t="s">
        <v>497</v>
      </c>
      <c r="H212" s="24" t="s">
        <v>82</v>
      </c>
      <c r="I212" s="117" t="s">
        <v>498</v>
      </c>
      <c r="J212" s="118">
        <v>104</v>
      </c>
      <c r="K212" s="119">
        <v>160</v>
      </c>
      <c r="L212" s="69" t="s">
        <v>458</v>
      </c>
      <c r="M212" s="69" t="s">
        <v>458</v>
      </c>
      <c r="N212" s="69"/>
    </row>
    <row r="213" spans="1:14" ht="28.5" hidden="1" x14ac:dyDescent="0.2">
      <c r="A213" s="5">
        <f t="shared" si="3"/>
        <v>212</v>
      </c>
      <c r="B213" s="115">
        <v>11104078</v>
      </c>
      <c r="C213" s="82" t="s">
        <v>397</v>
      </c>
      <c r="D213" s="70" t="s">
        <v>398</v>
      </c>
      <c r="E213" s="70" t="s">
        <v>34</v>
      </c>
      <c r="F213" s="69" t="s">
        <v>402</v>
      </c>
      <c r="G213" s="116" t="s">
        <v>499</v>
      </c>
      <c r="H213" s="24" t="s">
        <v>429</v>
      </c>
      <c r="I213" s="117" t="s">
        <v>500</v>
      </c>
      <c r="J213" s="118">
        <v>7.6</v>
      </c>
      <c r="K213" s="119">
        <v>16</v>
      </c>
      <c r="L213" s="69" t="s">
        <v>458</v>
      </c>
      <c r="M213" s="69" t="s">
        <v>458</v>
      </c>
      <c r="N213" s="69" t="s">
        <v>501</v>
      </c>
    </row>
    <row r="214" spans="1:14" hidden="1" x14ac:dyDescent="0.2">
      <c r="A214" s="5">
        <f t="shared" si="3"/>
        <v>213</v>
      </c>
      <c r="B214" s="115">
        <v>11104079</v>
      </c>
      <c r="C214" s="82" t="s">
        <v>397</v>
      </c>
      <c r="D214" s="70" t="s">
        <v>398</v>
      </c>
      <c r="E214" s="70" t="s">
        <v>34</v>
      </c>
      <c r="F214" s="69" t="s">
        <v>402</v>
      </c>
      <c r="G214" s="116" t="s">
        <v>502</v>
      </c>
      <c r="H214" s="24" t="s">
        <v>429</v>
      </c>
      <c r="I214" s="117" t="s">
        <v>503</v>
      </c>
      <c r="J214" s="118">
        <v>7</v>
      </c>
      <c r="K214" s="119">
        <v>15</v>
      </c>
      <c r="L214" s="69" t="s">
        <v>458</v>
      </c>
      <c r="M214" s="69" t="s">
        <v>458</v>
      </c>
      <c r="N214" s="69"/>
    </row>
    <row r="215" spans="1:14" hidden="1" x14ac:dyDescent="0.2">
      <c r="A215" s="5">
        <f t="shared" si="3"/>
        <v>214</v>
      </c>
      <c r="B215" s="115">
        <v>12104035</v>
      </c>
      <c r="C215" s="82" t="s">
        <v>397</v>
      </c>
      <c r="D215" s="70" t="s">
        <v>398</v>
      </c>
      <c r="E215" s="70" t="s">
        <v>16</v>
      </c>
      <c r="F215" s="69" t="s">
        <v>402</v>
      </c>
      <c r="G215" s="116" t="s">
        <v>504</v>
      </c>
      <c r="H215" s="24" t="s">
        <v>483</v>
      </c>
      <c r="I215" s="117" t="s">
        <v>505</v>
      </c>
      <c r="J215" s="118">
        <v>27</v>
      </c>
      <c r="K215" s="119">
        <v>50</v>
      </c>
      <c r="L215" s="69" t="s">
        <v>506</v>
      </c>
      <c r="M215" s="69" t="s">
        <v>357</v>
      </c>
      <c r="N215" s="69"/>
    </row>
    <row r="216" spans="1:14" hidden="1" x14ac:dyDescent="0.2">
      <c r="A216" s="5">
        <f t="shared" si="3"/>
        <v>215</v>
      </c>
      <c r="B216" s="115">
        <v>11104066</v>
      </c>
      <c r="C216" s="82" t="s">
        <v>397</v>
      </c>
      <c r="D216" s="70" t="s">
        <v>398</v>
      </c>
      <c r="E216" s="70" t="s">
        <v>34</v>
      </c>
      <c r="F216" s="69" t="s">
        <v>408</v>
      </c>
      <c r="G216" s="116" t="s">
        <v>433</v>
      </c>
      <c r="H216" s="24" t="s">
        <v>233</v>
      </c>
      <c r="I216" s="117" t="s">
        <v>507</v>
      </c>
      <c r="J216" s="118">
        <v>36.200000000000003</v>
      </c>
      <c r="K216" s="119">
        <v>62</v>
      </c>
      <c r="L216" s="69" t="s">
        <v>506</v>
      </c>
      <c r="M216" s="69" t="s">
        <v>357</v>
      </c>
      <c r="N216" s="69"/>
    </row>
    <row r="217" spans="1:14" hidden="1" x14ac:dyDescent="0.2">
      <c r="A217" s="5">
        <f t="shared" si="3"/>
        <v>216</v>
      </c>
      <c r="B217" s="115">
        <v>11104067</v>
      </c>
      <c r="C217" s="82" t="s">
        <v>397</v>
      </c>
      <c r="D217" s="70" t="s">
        <v>398</v>
      </c>
      <c r="E217" s="70" t="s">
        <v>34</v>
      </c>
      <c r="F217" s="69" t="s">
        <v>408</v>
      </c>
      <c r="G217" s="116" t="s">
        <v>433</v>
      </c>
      <c r="H217" s="24" t="s">
        <v>82</v>
      </c>
      <c r="I217" s="117" t="s">
        <v>508</v>
      </c>
      <c r="J217" s="118">
        <v>179</v>
      </c>
      <c r="K217" s="119">
        <v>282</v>
      </c>
      <c r="L217" s="69" t="s">
        <v>506</v>
      </c>
      <c r="M217" s="69" t="s">
        <v>357</v>
      </c>
      <c r="N217" s="69"/>
    </row>
    <row r="218" spans="1:14" hidden="1" x14ac:dyDescent="0.2">
      <c r="A218" s="5">
        <f t="shared" si="3"/>
        <v>217</v>
      </c>
      <c r="B218" s="115">
        <v>11104094</v>
      </c>
      <c r="C218" s="82" t="s">
        <v>397</v>
      </c>
      <c r="D218" s="70" t="s">
        <v>398</v>
      </c>
      <c r="E218" s="70" t="s">
        <v>34</v>
      </c>
      <c r="F218" s="69" t="s">
        <v>509</v>
      </c>
      <c r="G218" s="116" t="s">
        <v>510</v>
      </c>
      <c r="H218" s="24" t="s">
        <v>221</v>
      </c>
      <c r="I218" s="117" t="s">
        <v>511</v>
      </c>
      <c r="J218" s="118">
        <v>125</v>
      </c>
      <c r="K218" s="119">
        <v>165</v>
      </c>
      <c r="L218" s="69" t="s">
        <v>512</v>
      </c>
      <c r="M218" s="69" t="s">
        <v>512</v>
      </c>
      <c r="N218" s="69" t="s">
        <v>513</v>
      </c>
    </row>
    <row r="219" spans="1:14" hidden="1" x14ac:dyDescent="0.2">
      <c r="A219" s="5">
        <f t="shared" si="3"/>
        <v>218</v>
      </c>
      <c r="B219" s="115">
        <v>12104054</v>
      </c>
      <c r="C219" s="82" t="s">
        <v>397</v>
      </c>
      <c r="D219" s="70" t="s">
        <v>398</v>
      </c>
      <c r="E219" s="70" t="s">
        <v>16</v>
      </c>
      <c r="F219" s="69" t="s">
        <v>509</v>
      </c>
      <c r="G219" s="116" t="s">
        <v>514</v>
      </c>
      <c r="H219" s="24" t="s">
        <v>378</v>
      </c>
      <c r="I219" s="117" t="s">
        <v>515</v>
      </c>
      <c r="J219" s="118">
        <v>112</v>
      </c>
      <c r="K219" s="119">
        <v>149</v>
      </c>
      <c r="L219" s="69" t="s">
        <v>512</v>
      </c>
      <c r="M219" s="69" t="s">
        <v>512</v>
      </c>
      <c r="N219" s="69" t="s">
        <v>513</v>
      </c>
    </row>
    <row r="220" spans="1:14" hidden="1" x14ac:dyDescent="0.2">
      <c r="A220" s="5">
        <f t="shared" si="3"/>
        <v>219</v>
      </c>
      <c r="B220" s="115">
        <v>11106003</v>
      </c>
      <c r="C220" s="82" t="s">
        <v>397</v>
      </c>
      <c r="D220" s="70" t="s">
        <v>398</v>
      </c>
      <c r="E220" s="70" t="s">
        <v>34</v>
      </c>
      <c r="F220" s="69" t="s">
        <v>491</v>
      </c>
      <c r="G220" s="116" t="s">
        <v>516</v>
      </c>
      <c r="H220" s="24" t="s">
        <v>479</v>
      </c>
      <c r="I220" s="117" t="s">
        <v>517</v>
      </c>
      <c r="J220" s="118">
        <v>196</v>
      </c>
      <c r="K220" s="119">
        <v>329</v>
      </c>
      <c r="L220" s="69" t="s">
        <v>458</v>
      </c>
      <c r="M220" s="69" t="s">
        <v>458</v>
      </c>
      <c r="N220" s="69" t="s">
        <v>518</v>
      </c>
    </row>
    <row r="221" spans="1:14" hidden="1" x14ac:dyDescent="0.2">
      <c r="A221" s="5">
        <f t="shared" si="3"/>
        <v>220</v>
      </c>
      <c r="B221" s="115">
        <v>12309002</v>
      </c>
      <c r="C221" s="82" t="s">
        <v>519</v>
      </c>
      <c r="D221" s="70" t="s">
        <v>520</v>
      </c>
      <c r="E221" s="70" t="s">
        <v>16</v>
      </c>
      <c r="F221" s="69" t="s">
        <v>520</v>
      </c>
      <c r="G221" s="116" t="s">
        <v>521</v>
      </c>
      <c r="H221" s="24" t="s">
        <v>522</v>
      </c>
      <c r="I221" s="117" t="s">
        <v>523</v>
      </c>
      <c r="J221" s="118">
        <v>4.7</v>
      </c>
      <c r="K221" s="119">
        <v>14.9</v>
      </c>
      <c r="L221" s="69" t="s">
        <v>524</v>
      </c>
      <c r="M221" s="69" t="s">
        <v>524</v>
      </c>
      <c r="N221" s="69"/>
    </row>
    <row r="222" spans="1:14" hidden="1" x14ac:dyDescent="0.2">
      <c r="A222" s="5">
        <f t="shared" si="3"/>
        <v>221</v>
      </c>
      <c r="B222" s="115">
        <v>12309001</v>
      </c>
      <c r="C222" s="82" t="s">
        <v>519</v>
      </c>
      <c r="D222" s="70" t="s">
        <v>520</v>
      </c>
      <c r="E222" s="70" t="s">
        <v>16</v>
      </c>
      <c r="F222" s="69" t="s">
        <v>520</v>
      </c>
      <c r="G222" s="116" t="s">
        <v>525</v>
      </c>
      <c r="H222" s="24" t="s">
        <v>526</v>
      </c>
      <c r="I222" s="117" t="s">
        <v>527</v>
      </c>
      <c r="J222" s="118">
        <v>19</v>
      </c>
      <c r="K222" s="119">
        <v>35</v>
      </c>
      <c r="L222" s="69" t="s">
        <v>528</v>
      </c>
      <c r="M222" s="69" t="s">
        <v>528</v>
      </c>
      <c r="N222" s="69"/>
    </row>
    <row r="223" spans="1:14" ht="28.5" hidden="1" x14ac:dyDescent="0.2">
      <c r="A223" s="5">
        <f t="shared" si="3"/>
        <v>222</v>
      </c>
      <c r="B223" s="115">
        <v>12309008</v>
      </c>
      <c r="C223" s="82" t="s">
        <v>529</v>
      </c>
      <c r="D223" s="70" t="s">
        <v>529</v>
      </c>
      <c r="E223" s="70" t="s">
        <v>16</v>
      </c>
      <c r="F223" s="69" t="s">
        <v>530</v>
      </c>
      <c r="G223" s="116" t="s">
        <v>531</v>
      </c>
      <c r="H223" s="24" t="s">
        <v>532</v>
      </c>
      <c r="I223" s="117" t="s">
        <v>533</v>
      </c>
      <c r="J223" s="118">
        <v>54</v>
      </c>
      <c r="K223" s="119">
        <v>76</v>
      </c>
      <c r="L223" s="69" t="s">
        <v>534</v>
      </c>
      <c r="M223" s="69" t="s">
        <v>534</v>
      </c>
      <c r="N223" s="69"/>
    </row>
    <row r="224" spans="1:14" hidden="1" x14ac:dyDescent="0.2">
      <c r="A224" s="5">
        <f t="shared" si="3"/>
        <v>223</v>
      </c>
      <c r="B224" s="115">
        <v>12203022</v>
      </c>
      <c r="C224" s="82" t="s">
        <v>535</v>
      </c>
      <c r="D224" s="70" t="s">
        <v>536</v>
      </c>
      <c r="E224" s="70" t="s">
        <v>16</v>
      </c>
      <c r="F224" s="69" t="s">
        <v>537</v>
      </c>
      <c r="G224" s="116" t="s">
        <v>538</v>
      </c>
      <c r="H224" s="24" t="s">
        <v>539</v>
      </c>
      <c r="I224" s="117" t="s">
        <v>540</v>
      </c>
      <c r="J224" s="118">
        <v>6</v>
      </c>
      <c r="K224" s="119">
        <v>10.4</v>
      </c>
      <c r="L224" s="69" t="s">
        <v>60</v>
      </c>
      <c r="M224" s="69" t="s">
        <v>357</v>
      </c>
      <c r="N224" s="69"/>
    </row>
    <row r="225" spans="1:14" hidden="1" x14ac:dyDescent="0.2">
      <c r="A225" s="5">
        <f t="shared" si="3"/>
        <v>224</v>
      </c>
      <c r="B225" s="115">
        <v>11203016</v>
      </c>
      <c r="C225" s="82" t="s">
        <v>535</v>
      </c>
      <c r="D225" s="70" t="s">
        <v>536</v>
      </c>
      <c r="E225" s="70" t="s">
        <v>34</v>
      </c>
      <c r="F225" s="69" t="s">
        <v>537</v>
      </c>
      <c r="G225" s="116" t="s">
        <v>541</v>
      </c>
      <c r="H225" s="24" t="s">
        <v>539</v>
      </c>
      <c r="I225" s="117" t="s">
        <v>542</v>
      </c>
      <c r="J225" s="118">
        <v>6</v>
      </c>
      <c r="K225" s="119">
        <v>10.4</v>
      </c>
      <c r="L225" s="69" t="s">
        <v>60</v>
      </c>
      <c r="M225" s="69" t="s">
        <v>357</v>
      </c>
      <c r="N225" s="69"/>
    </row>
    <row r="226" spans="1:14" hidden="1" x14ac:dyDescent="0.2">
      <c r="A226" s="5">
        <f t="shared" si="3"/>
        <v>225</v>
      </c>
      <c r="B226" s="115">
        <v>11103141</v>
      </c>
      <c r="C226" s="82" t="s">
        <v>535</v>
      </c>
      <c r="D226" s="70" t="s">
        <v>543</v>
      </c>
      <c r="E226" s="70" t="s">
        <v>34</v>
      </c>
      <c r="F226" s="69" t="s">
        <v>544</v>
      </c>
      <c r="G226" s="116" t="s">
        <v>545</v>
      </c>
      <c r="H226" s="24" t="s">
        <v>223</v>
      </c>
      <c r="I226" s="117" t="s">
        <v>546</v>
      </c>
      <c r="J226" s="118">
        <v>40</v>
      </c>
      <c r="K226" s="119">
        <v>75</v>
      </c>
      <c r="L226" s="69" t="s">
        <v>60</v>
      </c>
      <c r="M226" s="69" t="s">
        <v>547</v>
      </c>
      <c r="N226" s="69"/>
    </row>
    <row r="227" spans="1:14" hidden="1" x14ac:dyDescent="0.2">
      <c r="A227" s="5">
        <f t="shared" si="3"/>
        <v>226</v>
      </c>
      <c r="B227" s="115">
        <v>11103166</v>
      </c>
      <c r="C227" s="82" t="s">
        <v>535</v>
      </c>
      <c r="D227" s="70" t="s">
        <v>543</v>
      </c>
      <c r="E227" s="70" t="s">
        <v>34</v>
      </c>
      <c r="F227" s="69" t="s">
        <v>548</v>
      </c>
      <c r="G227" s="116" t="s">
        <v>549</v>
      </c>
      <c r="H227" s="24" t="s">
        <v>221</v>
      </c>
      <c r="I227" s="117" t="s">
        <v>550</v>
      </c>
      <c r="J227" s="118">
        <v>194</v>
      </c>
      <c r="K227" s="119">
        <v>310</v>
      </c>
      <c r="L227" s="69" t="s">
        <v>60</v>
      </c>
      <c r="M227" s="69" t="s">
        <v>60</v>
      </c>
      <c r="N227" s="69"/>
    </row>
    <row r="228" spans="1:14" hidden="1" x14ac:dyDescent="0.2">
      <c r="A228" s="5">
        <f t="shared" si="3"/>
        <v>227</v>
      </c>
      <c r="B228" s="115">
        <v>12103043</v>
      </c>
      <c r="C228" s="82" t="s">
        <v>535</v>
      </c>
      <c r="D228" s="70" t="s">
        <v>543</v>
      </c>
      <c r="E228" s="70" t="s">
        <v>16</v>
      </c>
      <c r="F228" s="69" t="s">
        <v>551</v>
      </c>
      <c r="G228" s="116" t="s">
        <v>552</v>
      </c>
      <c r="H228" s="24" t="s">
        <v>223</v>
      </c>
      <c r="I228" s="117" t="s">
        <v>553</v>
      </c>
      <c r="J228" s="118">
        <v>53</v>
      </c>
      <c r="K228" s="119">
        <v>89</v>
      </c>
      <c r="L228" s="69" t="s">
        <v>60</v>
      </c>
      <c r="M228" s="69" t="s">
        <v>547</v>
      </c>
      <c r="N228" s="69" t="s">
        <v>446</v>
      </c>
    </row>
    <row r="229" spans="1:14" hidden="1" x14ac:dyDescent="0.2">
      <c r="A229" s="5">
        <f t="shared" si="3"/>
        <v>228</v>
      </c>
      <c r="B229" s="115">
        <v>12103044</v>
      </c>
      <c r="C229" s="82" t="s">
        <v>535</v>
      </c>
      <c r="D229" s="70" t="s">
        <v>543</v>
      </c>
      <c r="E229" s="70" t="s">
        <v>16</v>
      </c>
      <c r="F229" s="69" t="s">
        <v>551</v>
      </c>
      <c r="G229" s="116" t="s">
        <v>554</v>
      </c>
      <c r="H229" s="24" t="s">
        <v>223</v>
      </c>
      <c r="I229" s="117" t="s">
        <v>555</v>
      </c>
      <c r="J229" s="118">
        <v>53</v>
      </c>
      <c r="K229" s="119">
        <v>99</v>
      </c>
      <c r="L229" s="69" t="s">
        <v>127</v>
      </c>
      <c r="M229" s="69" t="s">
        <v>547</v>
      </c>
      <c r="N229" s="69"/>
    </row>
    <row r="230" spans="1:14" hidden="1" x14ac:dyDescent="0.2">
      <c r="A230" s="5">
        <f t="shared" si="3"/>
        <v>229</v>
      </c>
      <c r="B230" s="115">
        <v>11103125</v>
      </c>
      <c r="C230" s="82" t="s">
        <v>535</v>
      </c>
      <c r="D230" s="70" t="s">
        <v>543</v>
      </c>
      <c r="E230" s="70" t="s">
        <v>34</v>
      </c>
      <c r="F230" s="69" t="s">
        <v>548</v>
      </c>
      <c r="G230" s="116" t="s">
        <v>556</v>
      </c>
      <c r="H230" s="24" t="s">
        <v>410</v>
      </c>
      <c r="I230" s="117" t="s">
        <v>557</v>
      </c>
      <c r="J230" s="118">
        <v>47.5</v>
      </c>
      <c r="K230" s="119">
        <v>68</v>
      </c>
      <c r="L230" s="69" t="s">
        <v>127</v>
      </c>
      <c r="M230" s="69" t="s">
        <v>127</v>
      </c>
      <c r="N230" s="69"/>
    </row>
    <row r="231" spans="1:14" hidden="1" x14ac:dyDescent="0.2">
      <c r="A231" s="5">
        <f t="shared" si="3"/>
        <v>230</v>
      </c>
      <c r="B231" s="115">
        <v>11103126</v>
      </c>
      <c r="C231" s="82" t="s">
        <v>535</v>
      </c>
      <c r="D231" s="70" t="s">
        <v>543</v>
      </c>
      <c r="E231" s="70" t="s">
        <v>34</v>
      </c>
      <c r="F231" s="69" t="s">
        <v>548</v>
      </c>
      <c r="G231" s="116" t="s">
        <v>558</v>
      </c>
      <c r="H231" s="24" t="s">
        <v>410</v>
      </c>
      <c r="I231" s="117" t="s">
        <v>559</v>
      </c>
      <c r="J231" s="118">
        <v>45.5</v>
      </c>
      <c r="K231" s="119">
        <v>68</v>
      </c>
      <c r="L231" s="69" t="s">
        <v>127</v>
      </c>
      <c r="M231" s="69" t="s">
        <v>127</v>
      </c>
      <c r="N231" s="69"/>
    </row>
    <row r="232" spans="1:14" hidden="1" x14ac:dyDescent="0.2">
      <c r="A232" s="5">
        <f t="shared" si="3"/>
        <v>231</v>
      </c>
      <c r="B232" s="115">
        <v>11103129</v>
      </c>
      <c r="C232" s="82" t="s">
        <v>535</v>
      </c>
      <c r="D232" s="70" t="s">
        <v>543</v>
      </c>
      <c r="E232" s="70" t="s">
        <v>34</v>
      </c>
      <c r="F232" s="69" t="s">
        <v>560</v>
      </c>
      <c r="G232" s="116" t="s">
        <v>561</v>
      </c>
      <c r="H232" s="24" t="s">
        <v>19</v>
      </c>
      <c r="I232" s="117" t="s">
        <v>562</v>
      </c>
      <c r="J232" s="118">
        <v>40</v>
      </c>
      <c r="K232" s="119">
        <v>72</v>
      </c>
      <c r="L232" s="69" t="s">
        <v>528</v>
      </c>
      <c r="M232" s="69" t="s">
        <v>528</v>
      </c>
      <c r="N232" s="69"/>
    </row>
    <row r="233" spans="1:14" hidden="1" x14ac:dyDescent="0.2">
      <c r="A233" s="5">
        <f t="shared" si="3"/>
        <v>232</v>
      </c>
      <c r="B233" s="115">
        <v>11103131</v>
      </c>
      <c r="C233" s="82" t="s">
        <v>535</v>
      </c>
      <c r="D233" s="70" t="s">
        <v>543</v>
      </c>
      <c r="E233" s="70" t="s">
        <v>34</v>
      </c>
      <c r="F233" s="69" t="s">
        <v>560</v>
      </c>
      <c r="G233" s="116" t="s">
        <v>563</v>
      </c>
      <c r="H233" s="24" t="s">
        <v>19</v>
      </c>
      <c r="I233" s="117" t="s">
        <v>564</v>
      </c>
      <c r="J233" s="118">
        <v>38</v>
      </c>
      <c r="K233" s="119">
        <v>69</v>
      </c>
      <c r="L233" s="69" t="s">
        <v>528</v>
      </c>
      <c r="M233" s="69" t="s">
        <v>528</v>
      </c>
      <c r="N233" s="69"/>
    </row>
    <row r="234" spans="1:14" hidden="1" x14ac:dyDescent="0.2">
      <c r="A234" s="5">
        <f t="shared" si="3"/>
        <v>233</v>
      </c>
      <c r="B234" s="115">
        <v>11103130</v>
      </c>
      <c r="C234" s="82" t="s">
        <v>535</v>
      </c>
      <c r="D234" s="70" t="s">
        <v>543</v>
      </c>
      <c r="E234" s="70" t="s">
        <v>34</v>
      </c>
      <c r="F234" s="69" t="s">
        <v>560</v>
      </c>
      <c r="G234" s="116" t="s">
        <v>561</v>
      </c>
      <c r="H234" s="24" t="s">
        <v>82</v>
      </c>
      <c r="I234" s="117" t="s">
        <v>565</v>
      </c>
      <c r="J234" s="118">
        <v>195</v>
      </c>
      <c r="K234" s="119">
        <v>339</v>
      </c>
      <c r="L234" s="69" t="s">
        <v>528</v>
      </c>
      <c r="M234" s="69" t="s">
        <v>528</v>
      </c>
      <c r="N234" s="69"/>
    </row>
    <row r="235" spans="1:14" hidden="1" x14ac:dyDescent="0.2">
      <c r="A235" s="5">
        <f t="shared" si="3"/>
        <v>234</v>
      </c>
      <c r="B235" s="115">
        <v>11103132</v>
      </c>
      <c r="C235" s="82" t="s">
        <v>535</v>
      </c>
      <c r="D235" s="70" t="s">
        <v>543</v>
      </c>
      <c r="E235" s="70" t="s">
        <v>34</v>
      </c>
      <c r="F235" s="69" t="s">
        <v>560</v>
      </c>
      <c r="G235" s="116" t="s">
        <v>563</v>
      </c>
      <c r="H235" s="24" t="s">
        <v>82</v>
      </c>
      <c r="I235" s="117" t="s">
        <v>566</v>
      </c>
      <c r="J235" s="118">
        <v>185</v>
      </c>
      <c r="K235" s="119">
        <v>299</v>
      </c>
      <c r="L235" s="69" t="s">
        <v>528</v>
      </c>
      <c r="M235" s="69" t="s">
        <v>528</v>
      </c>
      <c r="N235" s="69"/>
    </row>
    <row r="236" spans="1:14" hidden="1" x14ac:dyDescent="0.2">
      <c r="A236" s="5">
        <f t="shared" si="3"/>
        <v>235</v>
      </c>
      <c r="B236" s="115">
        <v>12103048</v>
      </c>
      <c r="C236" s="82" t="s">
        <v>535</v>
      </c>
      <c r="D236" s="70" t="s">
        <v>543</v>
      </c>
      <c r="E236" s="70" t="s">
        <v>16</v>
      </c>
      <c r="F236" s="69" t="s">
        <v>544</v>
      </c>
      <c r="G236" s="116" t="s">
        <v>567</v>
      </c>
      <c r="H236" s="24" t="s">
        <v>223</v>
      </c>
      <c r="I236" s="117" t="s">
        <v>568</v>
      </c>
      <c r="J236" s="118">
        <v>47</v>
      </c>
      <c r="K236" s="119">
        <v>89</v>
      </c>
      <c r="L236" s="69" t="s">
        <v>528</v>
      </c>
      <c r="M236" s="69" t="s">
        <v>528</v>
      </c>
      <c r="N236" s="69" t="s">
        <v>569</v>
      </c>
    </row>
    <row r="237" spans="1:14" hidden="1" x14ac:dyDescent="0.2">
      <c r="A237" s="5">
        <f t="shared" si="3"/>
        <v>236</v>
      </c>
      <c r="B237" s="115">
        <v>12103049</v>
      </c>
      <c r="C237" s="82" t="s">
        <v>535</v>
      </c>
      <c r="D237" s="70" t="s">
        <v>543</v>
      </c>
      <c r="E237" s="70" t="s">
        <v>16</v>
      </c>
      <c r="F237" s="69" t="s">
        <v>544</v>
      </c>
      <c r="G237" s="116" t="s">
        <v>570</v>
      </c>
      <c r="H237" s="24" t="s">
        <v>223</v>
      </c>
      <c r="I237" s="117" t="s">
        <v>571</v>
      </c>
      <c r="J237" s="118">
        <v>42</v>
      </c>
      <c r="K237" s="119">
        <v>79</v>
      </c>
      <c r="L237" s="69" t="s">
        <v>528</v>
      </c>
      <c r="M237" s="69" t="s">
        <v>528</v>
      </c>
      <c r="N237" s="69"/>
    </row>
    <row r="238" spans="1:14" hidden="1" x14ac:dyDescent="0.2">
      <c r="A238" s="5">
        <f t="shared" si="3"/>
        <v>237</v>
      </c>
      <c r="B238" s="115">
        <v>11103138</v>
      </c>
      <c r="C238" s="82" t="s">
        <v>535</v>
      </c>
      <c r="D238" s="70" t="s">
        <v>543</v>
      </c>
      <c r="E238" s="70" t="s">
        <v>34</v>
      </c>
      <c r="F238" s="69" t="s">
        <v>544</v>
      </c>
      <c r="G238" s="116" t="s">
        <v>572</v>
      </c>
      <c r="H238" s="24" t="s">
        <v>223</v>
      </c>
      <c r="I238" s="117" t="s">
        <v>573</v>
      </c>
      <c r="J238" s="118">
        <v>41</v>
      </c>
      <c r="K238" s="119">
        <v>77</v>
      </c>
      <c r="L238" s="69" t="s">
        <v>528</v>
      </c>
      <c r="M238" s="69" t="s">
        <v>528</v>
      </c>
      <c r="N238" s="69"/>
    </row>
    <row r="239" spans="1:14" hidden="1" x14ac:dyDescent="0.2">
      <c r="A239" s="5">
        <f t="shared" si="3"/>
        <v>238</v>
      </c>
      <c r="B239" s="115">
        <v>11103142</v>
      </c>
      <c r="C239" s="82" t="s">
        <v>535</v>
      </c>
      <c r="D239" s="70" t="s">
        <v>543</v>
      </c>
      <c r="E239" s="70" t="s">
        <v>34</v>
      </c>
      <c r="F239" s="69" t="s">
        <v>544</v>
      </c>
      <c r="G239" s="116" t="s">
        <v>574</v>
      </c>
      <c r="H239" s="24" t="s">
        <v>221</v>
      </c>
      <c r="I239" s="117" t="s">
        <v>575</v>
      </c>
      <c r="J239" s="118">
        <v>219</v>
      </c>
      <c r="K239" s="119">
        <v>359</v>
      </c>
      <c r="L239" s="69" t="s">
        <v>528</v>
      </c>
      <c r="M239" s="69" t="s">
        <v>528</v>
      </c>
      <c r="N239" s="69"/>
    </row>
    <row r="240" spans="1:14" hidden="1" x14ac:dyDescent="0.2">
      <c r="A240" s="5">
        <f t="shared" si="3"/>
        <v>239</v>
      </c>
      <c r="B240" s="115">
        <v>11103143</v>
      </c>
      <c r="C240" s="82" t="s">
        <v>535</v>
      </c>
      <c r="D240" s="70" t="s">
        <v>543</v>
      </c>
      <c r="E240" s="70" t="s">
        <v>34</v>
      </c>
      <c r="F240" s="69" t="s">
        <v>544</v>
      </c>
      <c r="G240" s="116" t="s">
        <v>576</v>
      </c>
      <c r="H240" s="24" t="s">
        <v>221</v>
      </c>
      <c r="I240" s="117" t="s">
        <v>577</v>
      </c>
      <c r="J240" s="118">
        <v>213</v>
      </c>
      <c r="K240" s="119">
        <v>339</v>
      </c>
      <c r="L240" s="69" t="s">
        <v>528</v>
      </c>
      <c r="M240" s="69" t="s">
        <v>528</v>
      </c>
      <c r="N240" s="69"/>
    </row>
    <row r="241" spans="1:14" hidden="1" x14ac:dyDescent="0.2">
      <c r="A241" s="5">
        <f t="shared" si="3"/>
        <v>240</v>
      </c>
      <c r="B241" s="115">
        <v>12103042</v>
      </c>
      <c r="C241" s="82" t="s">
        <v>535</v>
      </c>
      <c r="D241" s="70" t="s">
        <v>543</v>
      </c>
      <c r="E241" s="70" t="s">
        <v>16</v>
      </c>
      <c r="F241" s="69" t="s">
        <v>551</v>
      </c>
      <c r="G241" s="116" t="s">
        <v>578</v>
      </c>
      <c r="H241" s="24" t="s">
        <v>223</v>
      </c>
      <c r="I241" s="117" t="s">
        <v>579</v>
      </c>
      <c r="J241" s="118">
        <v>58</v>
      </c>
      <c r="K241" s="119">
        <v>99</v>
      </c>
      <c r="L241" s="69" t="s">
        <v>528</v>
      </c>
      <c r="M241" s="69" t="s">
        <v>528</v>
      </c>
      <c r="N241" s="69"/>
    </row>
    <row r="242" spans="1:14" hidden="1" x14ac:dyDescent="0.2">
      <c r="A242" s="5">
        <f t="shared" si="3"/>
        <v>241</v>
      </c>
      <c r="B242" s="115">
        <v>12103047</v>
      </c>
      <c r="C242" s="82" t="s">
        <v>535</v>
      </c>
      <c r="D242" s="70" t="s">
        <v>543</v>
      </c>
      <c r="E242" s="70" t="s">
        <v>16</v>
      </c>
      <c r="F242" s="69" t="s">
        <v>551</v>
      </c>
      <c r="G242" s="116" t="s">
        <v>554</v>
      </c>
      <c r="H242" s="24" t="s">
        <v>580</v>
      </c>
      <c r="I242" s="117" t="s">
        <v>581</v>
      </c>
      <c r="J242" s="118">
        <v>249</v>
      </c>
      <c r="K242" s="119">
        <v>429</v>
      </c>
      <c r="L242" s="69" t="s">
        <v>528</v>
      </c>
      <c r="M242" s="69" t="s">
        <v>528</v>
      </c>
      <c r="N242" s="69"/>
    </row>
    <row r="243" spans="1:14" hidden="1" x14ac:dyDescent="0.2">
      <c r="A243" s="5">
        <f t="shared" si="3"/>
        <v>242</v>
      </c>
      <c r="B243" s="115">
        <v>12103065</v>
      </c>
      <c r="C243" s="82" t="s">
        <v>535</v>
      </c>
      <c r="D243" s="70" t="s">
        <v>543</v>
      </c>
      <c r="E243" s="70" t="s">
        <v>16</v>
      </c>
      <c r="F243" s="69" t="s">
        <v>582</v>
      </c>
      <c r="G243" s="116" t="s">
        <v>583</v>
      </c>
      <c r="H243" s="24" t="s">
        <v>584</v>
      </c>
      <c r="I243" s="117" t="s">
        <v>585</v>
      </c>
      <c r="J243" s="118">
        <v>25</v>
      </c>
      <c r="K243" s="119">
        <v>59</v>
      </c>
      <c r="L243" s="69" t="s">
        <v>528</v>
      </c>
      <c r="M243" s="69" t="s">
        <v>528</v>
      </c>
      <c r="N243" s="69"/>
    </row>
    <row r="244" spans="1:14" hidden="1" x14ac:dyDescent="0.2">
      <c r="A244" s="5">
        <f t="shared" si="3"/>
        <v>243</v>
      </c>
      <c r="B244" s="115">
        <v>12103062</v>
      </c>
      <c r="C244" s="82" t="s">
        <v>535</v>
      </c>
      <c r="D244" s="70" t="s">
        <v>543</v>
      </c>
      <c r="E244" s="70" t="s">
        <v>16</v>
      </c>
      <c r="F244" s="69" t="s">
        <v>582</v>
      </c>
      <c r="G244" s="116" t="s">
        <v>586</v>
      </c>
      <c r="H244" s="24" t="s">
        <v>587</v>
      </c>
      <c r="I244" s="117" t="s">
        <v>588</v>
      </c>
      <c r="J244" s="118">
        <v>25</v>
      </c>
      <c r="K244" s="119">
        <v>59</v>
      </c>
      <c r="L244" s="69" t="s">
        <v>528</v>
      </c>
      <c r="M244" s="69" t="s">
        <v>528</v>
      </c>
      <c r="N244" s="69"/>
    </row>
    <row r="245" spans="1:14" hidden="1" x14ac:dyDescent="0.2">
      <c r="A245" s="5">
        <f t="shared" si="3"/>
        <v>244</v>
      </c>
      <c r="B245" s="115">
        <v>12103060</v>
      </c>
      <c r="C245" s="82" t="s">
        <v>535</v>
      </c>
      <c r="D245" s="70" t="s">
        <v>543</v>
      </c>
      <c r="E245" s="70" t="s">
        <v>16</v>
      </c>
      <c r="F245" s="69" t="s">
        <v>582</v>
      </c>
      <c r="G245" s="116" t="s">
        <v>589</v>
      </c>
      <c r="H245" s="24" t="s">
        <v>587</v>
      </c>
      <c r="I245" s="117" t="s">
        <v>590</v>
      </c>
      <c r="J245" s="118">
        <v>25</v>
      </c>
      <c r="K245" s="119">
        <v>59</v>
      </c>
      <c r="L245" s="69" t="s">
        <v>528</v>
      </c>
      <c r="M245" s="69" t="s">
        <v>528</v>
      </c>
      <c r="N245" s="69"/>
    </row>
    <row r="246" spans="1:14" hidden="1" x14ac:dyDescent="0.2">
      <c r="A246" s="5">
        <f t="shared" si="3"/>
        <v>245</v>
      </c>
      <c r="B246" s="115">
        <v>12103064</v>
      </c>
      <c r="C246" s="82" t="s">
        <v>535</v>
      </c>
      <c r="D246" s="70" t="s">
        <v>543</v>
      </c>
      <c r="E246" s="70" t="s">
        <v>16</v>
      </c>
      <c r="F246" s="69" t="s">
        <v>582</v>
      </c>
      <c r="G246" s="116" t="s">
        <v>591</v>
      </c>
      <c r="H246" s="24" t="s">
        <v>584</v>
      </c>
      <c r="I246" s="117" t="s">
        <v>592</v>
      </c>
      <c r="J246" s="118">
        <v>25</v>
      </c>
      <c r="K246" s="119">
        <v>59</v>
      </c>
      <c r="L246" s="69" t="s">
        <v>528</v>
      </c>
      <c r="M246" s="69" t="s">
        <v>528</v>
      </c>
      <c r="N246" s="69"/>
    </row>
    <row r="247" spans="1:14" hidden="1" x14ac:dyDescent="0.2">
      <c r="A247" s="5">
        <f t="shared" si="3"/>
        <v>246</v>
      </c>
      <c r="B247" s="115">
        <v>12103061</v>
      </c>
      <c r="C247" s="82" t="s">
        <v>535</v>
      </c>
      <c r="D247" s="70" t="s">
        <v>543</v>
      </c>
      <c r="E247" s="70" t="s">
        <v>16</v>
      </c>
      <c r="F247" s="69" t="s">
        <v>582</v>
      </c>
      <c r="G247" s="116" t="s">
        <v>593</v>
      </c>
      <c r="H247" s="24" t="s">
        <v>587</v>
      </c>
      <c r="I247" s="117" t="s">
        <v>594</v>
      </c>
      <c r="J247" s="118">
        <v>25</v>
      </c>
      <c r="K247" s="119">
        <v>59</v>
      </c>
      <c r="L247" s="69" t="s">
        <v>528</v>
      </c>
      <c r="M247" s="69" t="s">
        <v>528</v>
      </c>
      <c r="N247" s="69"/>
    </row>
    <row r="248" spans="1:14" hidden="1" x14ac:dyDescent="0.2">
      <c r="A248" s="5">
        <f t="shared" si="3"/>
        <v>247</v>
      </c>
      <c r="B248" s="115">
        <v>12103063</v>
      </c>
      <c r="C248" s="82" t="s">
        <v>535</v>
      </c>
      <c r="D248" s="70" t="s">
        <v>543</v>
      </c>
      <c r="E248" s="70" t="s">
        <v>16</v>
      </c>
      <c r="F248" s="69" t="s">
        <v>582</v>
      </c>
      <c r="G248" s="116" t="s">
        <v>595</v>
      </c>
      <c r="H248" s="24" t="s">
        <v>429</v>
      </c>
      <c r="I248" s="117" t="s">
        <v>596</v>
      </c>
      <c r="J248" s="118">
        <v>12</v>
      </c>
      <c r="K248" s="119">
        <v>20.8</v>
      </c>
      <c r="L248" s="69" t="s">
        <v>528</v>
      </c>
      <c r="M248" s="69" t="s">
        <v>528</v>
      </c>
      <c r="N248" s="69"/>
    </row>
    <row r="249" spans="1:14" hidden="1" x14ac:dyDescent="0.2">
      <c r="A249" s="5">
        <f t="shared" si="3"/>
        <v>248</v>
      </c>
      <c r="B249" s="115">
        <v>11103162</v>
      </c>
      <c r="C249" s="82" t="s">
        <v>535</v>
      </c>
      <c r="D249" s="70" t="s">
        <v>543</v>
      </c>
      <c r="E249" s="70" t="s">
        <v>34</v>
      </c>
      <c r="F249" s="69" t="s">
        <v>582</v>
      </c>
      <c r="G249" s="116" t="s">
        <v>597</v>
      </c>
      <c r="H249" s="24" t="s">
        <v>587</v>
      </c>
      <c r="I249" s="117" t="s">
        <v>598</v>
      </c>
      <c r="J249" s="118">
        <v>22</v>
      </c>
      <c r="K249" s="119">
        <v>59</v>
      </c>
      <c r="L249" s="69" t="s">
        <v>528</v>
      </c>
      <c r="M249" s="69" t="s">
        <v>528</v>
      </c>
      <c r="N249" s="69"/>
    </row>
    <row r="250" spans="1:14" ht="28.5" hidden="1" x14ac:dyDescent="0.2">
      <c r="A250" s="5">
        <f t="shared" si="3"/>
        <v>249</v>
      </c>
      <c r="B250" s="115">
        <v>11103159</v>
      </c>
      <c r="C250" s="82" t="s">
        <v>535</v>
      </c>
      <c r="D250" s="70" t="s">
        <v>543</v>
      </c>
      <c r="E250" s="70" t="s">
        <v>34</v>
      </c>
      <c r="F250" s="69" t="s">
        <v>582</v>
      </c>
      <c r="G250" s="116" t="s">
        <v>599</v>
      </c>
      <c r="H250" s="24" t="s">
        <v>142</v>
      </c>
      <c r="I250" s="117" t="s">
        <v>600</v>
      </c>
      <c r="J250" s="118">
        <v>28.5</v>
      </c>
      <c r="K250" s="119">
        <v>59</v>
      </c>
      <c r="L250" s="69" t="s">
        <v>528</v>
      </c>
      <c r="M250" s="69" t="s">
        <v>528</v>
      </c>
      <c r="N250" s="69"/>
    </row>
    <row r="251" spans="1:14" ht="28.5" hidden="1" x14ac:dyDescent="0.2">
      <c r="A251" s="5">
        <f t="shared" si="3"/>
        <v>250</v>
      </c>
      <c r="B251" s="115">
        <v>11103161</v>
      </c>
      <c r="C251" s="82" t="s">
        <v>535</v>
      </c>
      <c r="D251" s="70" t="s">
        <v>543</v>
      </c>
      <c r="E251" s="70" t="s">
        <v>34</v>
      </c>
      <c r="F251" s="69" t="s">
        <v>582</v>
      </c>
      <c r="G251" s="116" t="s">
        <v>601</v>
      </c>
      <c r="H251" s="24" t="s">
        <v>142</v>
      </c>
      <c r="I251" s="117" t="s">
        <v>602</v>
      </c>
      <c r="J251" s="118">
        <v>28.5</v>
      </c>
      <c r="K251" s="119">
        <v>59</v>
      </c>
      <c r="L251" s="69" t="s">
        <v>528</v>
      </c>
      <c r="M251" s="69" t="s">
        <v>528</v>
      </c>
      <c r="N251" s="69"/>
    </row>
    <row r="252" spans="1:14" hidden="1" x14ac:dyDescent="0.2">
      <c r="A252" s="5">
        <f t="shared" si="3"/>
        <v>251</v>
      </c>
      <c r="B252" s="115">
        <v>11103163</v>
      </c>
      <c r="C252" s="82" t="s">
        <v>535</v>
      </c>
      <c r="D252" s="70" t="s">
        <v>543</v>
      </c>
      <c r="E252" s="70" t="s">
        <v>34</v>
      </c>
      <c r="F252" s="69" t="s">
        <v>582</v>
      </c>
      <c r="G252" s="116" t="s">
        <v>603</v>
      </c>
      <c r="H252" s="24" t="s">
        <v>429</v>
      </c>
      <c r="I252" s="117" t="s">
        <v>604</v>
      </c>
      <c r="J252" s="118">
        <v>11</v>
      </c>
      <c r="K252" s="119">
        <v>18.8</v>
      </c>
      <c r="L252" s="69" t="s">
        <v>528</v>
      </c>
      <c r="M252" s="69" t="s">
        <v>528</v>
      </c>
      <c r="N252" s="69"/>
    </row>
    <row r="253" spans="1:14" hidden="1" x14ac:dyDescent="0.2">
      <c r="A253" s="5">
        <f t="shared" si="3"/>
        <v>252</v>
      </c>
      <c r="B253" s="115">
        <v>11103164</v>
      </c>
      <c r="C253" s="82" t="s">
        <v>535</v>
      </c>
      <c r="D253" s="70" t="s">
        <v>543</v>
      </c>
      <c r="E253" s="70" t="s">
        <v>34</v>
      </c>
      <c r="F253" s="69" t="s">
        <v>582</v>
      </c>
      <c r="G253" s="116" t="s">
        <v>605</v>
      </c>
      <c r="H253" s="24" t="s">
        <v>429</v>
      </c>
      <c r="I253" s="117" t="s">
        <v>606</v>
      </c>
      <c r="J253" s="118">
        <v>11</v>
      </c>
      <c r="K253" s="119">
        <v>18.8</v>
      </c>
      <c r="L253" s="69" t="s">
        <v>528</v>
      </c>
      <c r="M253" s="69" t="s">
        <v>528</v>
      </c>
      <c r="N253" s="69"/>
    </row>
    <row r="254" spans="1:14" hidden="1" x14ac:dyDescent="0.2">
      <c r="A254" s="5">
        <f t="shared" si="3"/>
        <v>253</v>
      </c>
      <c r="B254" s="115">
        <v>11103165</v>
      </c>
      <c r="C254" s="82" t="s">
        <v>535</v>
      </c>
      <c r="D254" s="70" t="s">
        <v>543</v>
      </c>
      <c r="E254" s="70" t="s">
        <v>34</v>
      </c>
      <c r="F254" s="69" t="s">
        <v>582</v>
      </c>
      <c r="G254" s="116" t="s">
        <v>607</v>
      </c>
      <c r="H254" s="24" t="s">
        <v>587</v>
      </c>
      <c r="I254" s="117" t="s">
        <v>608</v>
      </c>
      <c r="J254" s="118">
        <v>24</v>
      </c>
      <c r="K254" s="119">
        <v>59</v>
      </c>
      <c r="L254" s="69" t="s">
        <v>528</v>
      </c>
      <c r="M254" s="69" t="s">
        <v>528</v>
      </c>
      <c r="N254" s="69"/>
    </row>
    <row r="255" spans="1:14" ht="28.5" hidden="1" x14ac:dyDescent="0.2">
      <c r="A255" s="5">
        <f t="shared" si="3"/>
        <v>254</v>
      </c>
      <c r="B255" s="115">
        <v>11103160</v>
      </c>
      <c r="C255" s="82" t="s">
        <v>535</v>
      </c>
      <c r="D255" s="70" t="s">
        <v>543</v>
      </c>
      <c r="E255" s="70" t="s">
        <v>34</v>
      </c>
      <c r="F255" s="69" t="s">
        <v>582</v>
      </c>
      <c r="G255" s="116" t="s">
        <v>609</v>
      </c>
      <c r="H255" s="24" t="s">
        <v>142</v>
      </c>
      <c r="I255" s="117" t="s">
        <v>610</v>
      </c>
      <c r="J255" s="118">
        <v>28.5</v>
      </c>
      <c r="K255" s="119">
        <v>59</v>
      </c>
      <c r="L255" s="69" t="s">
        <v>528</v>
      </c>
      <c r="M255" s="69" t="s">
        <v>528</v>
      </c>
      <c r="N255" s="69"/>
    </row>
    <row r="256" spans="1:14" hidden="1" x14ac:dyDescent="0.2">
      <c r="A256" s="5">
        <f t="shared" si="3"/>
        <v>255</v>
      </c>
      <c r="B256" s="115">
        <v>11103167</v>
      </c>
      <c r="C256" s="82" t="s">
        <v>535</v>
      </c>
      <c r="D256" s="70" t="s">
        <v>543</v>
      </c>
      <c r="E256" s="70" t="s">
        <v>34</v>
      </c>
      <c r="F256" s="69" t="s">
        <v>611</v>
      </c>
      <c r="G256" s="116" t="s">
        <v>612</v>
      </c>
      <c r="H256" s="24" t="s">
        <v>223</v>
      </c>
      <c r="I256" s="117" t="s">
        <v>613</v>
      </c>
      <c r="J256" s="118">
        <v>29</v>
      </c>
      <c r="K256" s="119">
        <v>58</v>
      </c>
      <c r="L256" s="69" t="s">
        <v>528</v>
      </c>
      <c r="M256" s="69" t="s">
        <v>528</v>
      </c>
      <c r="N256" s="69"/>
    </row>
    <row r="257" spans="1:14" hidden="1" x14ac:dyDescent="0.2">
      <c r="A257" s="5">
        <f t="shared" si="3"/>
        <v>256</v>
      </c>
      <c r="B257" s="115">
        <v>11103168</v>
      </c>
      <c r="C257" s="82" t="s">
        <v>535</v>
      </c>
      <c r="D257" s="70" t="s">
        <v>543</v>
      </c>
      <c r="E257" s="70" t="s">
        <v>34</v>
      </c>
      <c r="F257" s="69" t="s">
        <v>611</v>
      </c>
      <c r="G257" s="116" t="s">
        <v>614</v>
      </c>
      <c r="H257" s="24" t="s">
        <v>223</v>
      </c>
      <c r="I257" s="117" t="s">
        <v>615</v>
      </c>
      <c r="J257" s="118">
        <v>28</v>
      </c>
      <c r="K257" s="119">
        <v>55</v>
      </c>
      <c r="L257" s="69" t="s">
        <v>528</v>
      </c>
      <c r="M257" s="69" t="s">
        <v>528</v>
      </c>
      <c r="N257" s="69"/>
    </row>
    <row r="258" spans="1:14" hidden="1" x14ac:dyDescent="0.2">
      <c r="A258" s="5">
        <f t="shared" si="3"/>
        <v>257</v>
      </c>
      <c r="B258" s="115">
        <v>11103169</v>
      </c>
      <c r="C258" s="82" t="s">
        <v>535</v>
      </c>
      <c r="D258" s="70" t="s">
        <v>543</v>
      </c>
      <c r="E258" s="70" t="s">
        <v>34</v>
      </c>
      <c r="F258" s="69" t="s">
        <v>611</v>
      </c>
      <c r="G258" s="116" t="s">
        <v>612</v>
      </c>
      <c r="H258" s="24" t="s">
        <v>532</v>
      </c>
      <c r="I258" s="117" t="s">
        <v>616</v>
      </c>
      <c r="J258" s="118">
        <v>82</v>
      </c>
      <c r="K258" s="119">
        <v>150</v>
      </c>
      <c r="L258" s="69" t="s">
        <v>528</v>
      </c>
      <c r="M258" s="69" t="s">
        <v>528</v>
      </c>
      <c r="N258" s="69"/>
    </row>
    <row r="259" spans="1:14" hidden="1" x14ac:dyDescent="0.2">
      <c r="A259" s="5">
        <f t="shared" si="3"/>
        <v>258</v>
      </c>
      <c r="B259" s="115">
        <v>11103170</v>
      </c>
      <c r="C259" s="82" t="s">
        <v>535</v>
      </c>
      <c r="D259" s="70" t="s">
        <v>543</v>
      </c>
      <c r="E259" s="70" t="s">
        <v>34</v>
      </c>
      <c r="F259" s="69" t="s">
        <v>611</v>
      </c>
      <c r="G259" s="116" t="s">
        <v>614</v>
      </c>
      <c r="H259" s="24" t="s">
        <v>532</v>
      </c>
      <c r="I259" s="117" t="s">
        <v>617</v>
      </c>
      <c r="J259" s="118">
        <v>73</v>
      </c>
      <c r="K259" s="119">
        <v>138</v>
      </c>
      <c r="L259" s="69" t="s">
        <v>528</v>
      </c>
      <c r="M259" s="69" t="s">
        <v>528</v>
      </c>
      <c r="N259" s="69"/>
    </row>
    <row r="260" spans="1:14" hidden="1" x14ac:dyDescent="0.2">
      <c r="A260" s="5">
        <f t="shared" ref="A260:A307" si="4">A259+1</f>
        <v>259</v>
      </c>
      <c r="B260" s="115">
        <v>11103171</v>
      </c>
      <c r="C260" s="82" t="s">
        <v>535</v>
      </c>
      <c r="D260" s="70" t="s">
        <v>543</v>
      </c>
      <c r="E260" s="70" t="s">
        <v>34</v>
      </c>
      <c r="F260" s="69" t="s">
        <v>611</v>
      </c>
      <c r="G260" s="116" t="s">
        <v>618</v>
      </c>
      <c r="H260" s="24" t="s">
        <v>221</v>
      </c>
      <c r="I260" s="117" t="s">
        <v>619</v>
      </c>
      <c r="J260" s="118">
        <v>161</v>
      </c>
      <c r="K260" s="119">
        <v>299</v>
      </c>
      <c r="L260" s="69" t="s">
        <v>528</v>
      </c>
      <c r="M260" s="69" t="s">
        <v>528</v>
      </c>
      <c r="N260" s="69" t="s">
        <v>620</v>
      </c>
    </row>
    <row r="261" spans="1:14" hidden="1" x14ac:dyDescent="0.2">
      <c r="A261" s="5">
        <f t="shared" si="4"/>
        <v>260</v>
      </c>
      <c r="B261" s="115">
        <v>11103172</v>
      </c>
      <c r="C261" s="82" t="s">
        <v>535</v>
      </c>
      <c r="D261" s="70" t="s">
        <v>543</v>
      </c>
      <c r="E261" s="70" t="s">
        <v>34</v>
      </c>
      <c r="F261" s="69" t="s">
        <v>611</v>
      </c>
      <c r="G261" s="116" t="s">
        <v>621</v>
      </c>
      <c r="H261" s="24" t="s">
        <v>221</v>
      </c>
      <c r="I261" s="117" t="s">
        <v>622</v>
      </c>
      <c r="J261" s="118">
        <v>145</v>
      </c>
      <c r="K261" s="119">
        <v>276</v>
      </c>
      <c r="L261" s="69" t="s">
        <v>528</v>
      </c>
      <c r="M261" s="69" t="s">
        <v>528</v>
      </c>
      <c r="N261" s="69" t="s">
        <v>620</v>
      </c>
    </row>
    <row r="262" spans="1:14" hidden="1" x14ac:dyDescent="0.2">
      <c r="A262" s="5">
        <f t="shared" si="4"/>
        <v>261</v>
      </c>
      <c r="B262" s="115">
        <v>12103116</v>
      </c>
      <c r="C262" s="82" t="s">
        <v>535</v>
      </c>
      <c r="D262" s="70" t="s">
        <v>543</v>
      </c>
      <c r="E262" s="70" t="s">
        <v>16</v>
      </c>
      <c r="F262" s="69" t="s">
        <v>623</v>
      </c>
      <c r="G262" s="116" t="s">
        <v>624</v>
      </c>
      <c r="H262" s="24" t="s">
        <v>378</v>
      </c>
      <c r="I262" s="117" t="s">
        <v>625</v>
      </c>
      <c r="J262" s="118">
        <v>129</v>
      </c>
      <c r="K262" s="119">
        <v>280</v>
      </c>
      <c r="L262" s="69" t="s">
        <v>626</v>
      </c>
      <c r="M262" s="69" t="s">
        <v>626</v>
      </c>
      <c r="N262" s="69" t="s">
        <v>513</v>
      </c>
    </row>
    <row r="263" spans="1:14" hidden="1" x14ac:dyDescent="0.2">
      <c r="A263" s="5">
        <f t="shared" si="4"/>
        <v>262</v>
      </c>
      <c r="B263" s="115">
        <v>11103250</v>
      </c>
      <c r="C263" s="82" t="s">
        <v>535</v>
      </c>
      <c r="D263" s="70" t="s">
        <v>543</v>
      </c>
      <c r="E263" s="70" t="s">
        <v>34</v>
      </c>
      <c r="F263" s="69" t="s">
        <v>623</v>
      </c>
      <c r="G263" s="116" t="s">
        <v>627</v>
      </c>
      <c r="H263" s="24" t="s">
        <v>221</v>
      </c>
      <c r="I263" s="117" t="s">
        <v>628</v>
      </c>
      <c r="J263" s="118">
        <v>129</v>
      </c>
      <c r="K263" s="119">
        <v>280</v>
      </c>
      <c r="L263" s="69" t="s">
        <v>626</v>
      </c>
      <c r="M263" s="69" t="s">
        <v>626</v>
      </c>
      <c r="N263" s="69" t="s">
        <v>513</v>
      </c>
    </row>
    <row r="264" spans="1:14" hidden="1" x14ac:dyDescent="0.2">
      <c r="A264" s="5">
        <f t="shared" si="4"/>
        <v>263</v>
      </c>
      <c r="B264" s="115">
        <v>12105017</v>
      </c>
      <c r="C264" s="82" t="s">
        <v>629</v>
      </c>
      <c r="D264" s="70" t="s">
        <v>630</v>
      </c>
      <c r="E264" s="70" t="s">
        <v>16</v>
      </c>
      <c r="F264" s="69" t="s">
        <v>629</v>
      </c>
      <c r="G264" s="116" t="s">
        <v>631</v>
      </c>
      <c r="H264" s="24" t="s">
        <v>632</v>
      </c>
      <c r="I264" s="117" t="s">
        <v>633</v>
      </c>
      <c r="J264" s="118">
        <v>56</v>
      </c>
      <c r="K264" s="119">
        <v>76</v>
      </c>
      <c r="L264" s="69" t="s">
        <v>60</v>
      </c>
      <c r="M264" s="69" t="s">
        <v>634</v>
      </c>
      <c r="N264" s="69"/>
    </row>
    <row r="265" spans="1:14" hidden="1" x14ac:dyDescent="0.2">
      <c r="A265" s="5">
        <f t="shared" si="4"/>
        <v>264</v>
      </c>
      <c r="B265" s="115">
        <v>11105029</v>
      </c>
      <c r="C265" s="82" t="s">
        <v>629</v>
      </c>
      <c r="D265" s="70" t="s">
        <v>630</v>
      </c>
      <c r="E265" s="70" t="s">
        <v>34</v>
      </c>
      <c r="F265" s="69" t="s">
        <v>629</v>
      </c>
      <c r="G265" s="116" t="s">
        <v>635</v>
      </c>
      <c r="H265" s="24" t="s">
        <v>479</v>
      </c>
      <c r="I265" s="117" t="s">
        <v>636</v>
      </c>
      <c r="J265" s="118">
        <v>190</v>
      </c>
      <c r="K265" s="119">
        <v>258</v>
      </c>
      <c r="L265" s="69" t="s">
        <v>60</v>
      </c>
      <c r="M265" s="69" t="s">
        <v>60</v>
      </c>
      <c r="N265" s="69"/>
    </row>
    <row r="266" spans="1:14" hidden="1" x14ac:dyDescent="0.2">
      <c r="A266" s="5">
        <f t="shared" si="4"/>
        <v>265</v>
      </c>
      <c r="B266" s="115">
        <v>12105019</v>
      </c>
      <c r="C266" s="82" t="s">
        <v>629</v>
      </c>
      <c r="D266" s="70" t="s">
        <v>630</v>
      </c>
      <c r="E266" s="70" t="s">
        <v>16</v>
      </c>
      <c r="F266" s="69" t="s">
        <v>629</v>
      </c>
      <c r="G266" s="116" t="s">
        <v>631</v>
      </c>
      <c r="H266" s="24" t="s">
        <v>410</v>
      </c>
      <c r="I266" s="117" t="s">
        <v>637</v>
      </c>
      <c r="J266" s="118">
        <v>23</v>
      </c>
      <c r="K266" s="119">
        <v>38</v>
      </c>
      <c r="L266" s="69" t="s">
        <v>60</v>
      </c>
      <c r="M266" s="69" t="s">
        <v>60</v>
      </c>
      <c r="N266" s="69"/>
    </row>
    <row r="267" spans="1:14" hidden="1" x14ac:dyDescent="0.2">
      <c r="A267" s="5">
        <f t="shared" si="4"/>
        <v>266</v>
      </c>
      <c r="B267" s="115">
        <v>12105010</v>
      </c>
      <c r="C267" s="82" t="s">
        <v>629</v>
      </c>
      <c r="D267" s="70" t="s">
        <v>630</v>
      </c>
      <c r="E267" s="70" t="s">
        <v>16</v>
      </c>
      <c r="F267" s="69" t="s">
        <v>629</v>
      </c>
      <c r="G267" s="116" t="s">
        <v>638</v>
      </c>
      <c r="H267" s="24" t="s">
        <v>410</v>
      </c>
      <c r="I267" s="117" t="s">
        <v>639</v>
      </c>
      <c r="J267" s="118">
        <v>26</v>
      </c>
      <c r="K267" s="119">
        <v>42</v>
      </c>
      <c r="L267" s="69" t="s">
        <v>60</v>
      </c>
      <c r="M267" s="69" t="s">
        <v>60</v>
      </c>
      <c r="N267" s="69"/>
    </row>
    <row r="268" spans="1:14" hidden="1" x14ac:dyDescent="0.2">
      <c r="A268" s="5">
        <f t="shared" si="4"/>
        <v>267</v>
      </c>
      <c r="B268" s="115">
        <v>12105011</v>
      </c>
      <c r="C268" s="82" t="s">
        <v>629</v>
      </c>
      <c r="D268" s="70" t="s">
        <v>630</v>
      </c>
      <c r="E268" s="70" t="s">
        <v>16</v>
      </c>
      <c r="F268" s="69" t="s">
        <v>629</v>
      </c>
      <c r="G268" s="116" t="s">
        <v>640</v>
      </c>
      <c r="H268" s="24" t="s">
        <v>410</v>
      </c>
      <c r="I268" s="117" t="s">
        <v>641</v>
      </c>
      <c r="J268" s="118">
        <v>23</v>
      </c>
      <c r="K268" s="119">
        <v>38</v>
      </c>
      <c r="L268" s="69" t="s">
        <v>60</v>
      </c>
      <c r="M268" s="69" t="s">
        <v>60</v>
      </c>
      <c r="N268" s="69" t="s">
        <v>463</v>
      </c>
    </row>
    <row r="269" spans="1:14" hidden="1" x14ac:dyDescent="0.2">
      <c r="A269" s="5">
        <f t="shared" si="4"/>
        <v>268</v>
      </c>
      <c r="B269" s="115">
        <v>12105013</v>
      </c>
      <c r="C269" s="82" t="s">
        <v>629</v>
      </c>
      <c r="D269" s="70" t="s">
        <v>630</v>
      </c>
      <c r="E269" s="70" t="s">
        <v>16</v>
      </c>
      <c r="F269" s="69" t="s">
        <v>629</v>
      </c>
      <c r="G269" s="116" t="s">
        <v>642</v>
      </c>
      <c r="H269" s="24" t="s">
        <v>410</v>
      </c>
      <c r="I269" s="117" t="s">
        <v>643</v>
      </c>
      <c r="J269" s="118">
        <v>23</v>
      </c>
      <c r="K269" s="119">
        <v>38</v>
      </c>
      <c r="L269" s="69" t="s">
        <v>60</v>
      </c>
      <c r="M269" s="69" t="s">
        <v>60</v>
      </c>
      <c r="N269" s="69"/>
    </row>
    <row r="270" spans="1:14" hidden="1" x14ac:dyDescent="0.2">
      <c r="A270" s="5">
        <f t="shared" si="4"/>
        <v>269</v>
      </c>
      <c r="B270" s="115">
        <v>12105012</v>
      </c>
      <c r="C270" s="82" t="s">
        <v>629</v>
      </c>
      <c r="D270" s="70" t="s">
        <v>630</v>
      </c>
      <c r="E270" s="70" t="s">
        <v>16</v>
      </c>
      <c r="F270" s="69" t="s">
        <v>629</v>
      </c>
      <c r="G270" s="116" t="s">
        <v>640</v>
      </c>
      <c r="H270" s="24" t="s">
        <v>82</v>
      </c>
      <c r="I270" s="117" t="s">
        <v>644</v>
      </c>
      <c r="J270" s="118">
        <v>113</v>
      </c>
      <c r="K270" s="119">
        <v>146</v>
      </c>
      <c r="L270" s="69" t="s">
        <v>60</v>
      </c>
      <c r="M270" s="69" t="s">
        <v>60</v>
      </c>
      <c r="N270" s="69"/>
    </row>
    <row r="271" spans="1:14" hidden="1" x14ac:dyDescent="0.2">
      <c r="A271" s="5">
        <f t="shared" si="4"/>
        <v>270</v>
      </c>
      <c r="B271" s="115">
        <v>11105031</v>
      </c>
      <c r="C271" s="82" t="s">
        <v>629</v>
      </c>
      <c r="D271" s="70" t="s">
        <v>630</v>
      </c>
      <c r="E271" s="70" t="s">
        <v>34</v>
      </c>
      <c r="F271" s="69" t="s">
        <v>629</v>
      </c>
      <c r="G271" s="116" t="s">
        <v>645</v>
      </c>
      <c r="H271" s="24" t="s">
        <v>410</v>
      </c>
      <c r="I271" s="117" t="s">
        <v>646</v>
      </c>
      <c r="J271" s="118">
        <v>21.5</v>
      </c>
      <c r="K271" s="119">
        <v>37</v>
      </c>
      <c r="L271" s="69" t="s">
        <v>60</v>
      </c>
      <c r="M271" s="69" t="s">
        <v>60</v>
      </c>
      <c r="N271" s="69"/>
    </row>
    <row r="272" spans="1:14" hidden="1" x14ac:dyDescent="0.2">
      <c r="A272" s="5">
        <f t="shared" si="4"/>
        <v>271</v>
      </c>
      <c r="B272" s="115">
        <v>11105030</v>
      </c>
      <c r="C272" s="82" t="s">
        <v>629</v>
      </c>
      <c r="D272" s="70" t="s">
        <v>630</v>
      </c>
      <c r="E272" s="70" t="s">
        <v>34</v>
      </c>
      <c r="F272" s="69" t="s">
        <v>629</v>
      </c>
      <c r="G272" s="116" t="s">
        <v>647</v>
      </c>
      <c r="H272" s="24" t="s">
        <v>410</v>
      </c>
      <c r="I272" s="117" t="s">
        <v>648</v>
      </c>
      <c r="J272" s="118">
        <v>20.5</v>
      </c>
      <c r="K272" s="119">
        <v>35</v>
      </c>
      <c r="L272" s="69" t="s">
        <v>60</v>
      </c>
      <c r="M272" s="69" t="s">
        <v>60</v>
      </c>
      <c r="N272" s="69"/>
    </row>
    <row r="273" spans="1:14" hidden="1" x14ac:dyDescent="0.2">
      <c r="A273" s="5">
        <f t="shared" si="4"/>
        <v>272</v>
      </c>
      <c r="B273" s="115">
        <v>11105019</v>
      </c>
      <c r="C273" s="82" t="s">
        <v>629</v>
      </c>
      <c r="D273" s="70" t="s">
        <v>630</v>
      </c>
      <c r="E273" s="70" t="s">
        <v>34</v>
      </c>
      <c r="F273" s="69" t="s">
        <v>629</v>
      </c>
      <c r="G273" s="116" t="s">
        <v>649</v>
      </c>
      <c r="H273" s="24" t="s">
        <v>82</v>
      </c>
      <c r="I273" s="117" t="s">
        <v>650</v>
      </c>
      <c r="J273" s="118">
        <v>97</v>
      </c>
      <c r="K273" s="119">
        <v>119</v>
      </c>
      <c r="L273" s="69" t="s">
        <v>60</v>
      </c>
      <c r="M273" s="69" t="s">
        <v>60</v>
      </c>
      <c r="N273" s="69"/>
    </row>
    <row r="274" spans="1:14" hidden="1" x14ac:dyDescent="0.2">
      <c r="A274" s="5">
        <f t="shared" si="4"/>
        <v>273</v>
      </c>
      <c r="B274" s="115">
        <v>12105020</v>
      </c>
      <c r="C274" s="82" t="s">
        <v>629</v>
      </c>
      <c r="D274" s="70" t="s">
        <v>630</v>
      </c>
      <c r="E274" s="70" t="s">
        <v>16</v>
      </c>
      <c r="F274" s="69" t="s">
        <v>629</v>
      </c>
      <c r="G274" s="116" t="s">
        <v>631</v>
      </c>
      <c r="H274" s="24" t="s">
        <v>82</v>
      </c>
      <c r="I274" s="117" t="s">
        <v>651</v>
      </c>
      <c r="J274" s="118">
        <v>109</v>
      </c>
      <c r="K274" s="119">
        <v>142</v>
      </c>
      <c r="L274" s="69" t="s">
        <v>421</v>
      </c>
      <c r="M274" s="69" t="s">
        <v>652</v>
      </c>
      <c r="N274" s="69"/>
    </row>
    <row r="275" spans="1:14" hidden="1" x14ac:dyDescent="0.2">
      <c r="A275" s="5">
        <f t="shared" si="4"/>
        <v>274</v>
      </c>
      <c r="B275" s="115">
        <v>11105032</v>
      </c>
      <c r="C275" s="82" t="s">
        <v>629</v>
      </c>
      <c r="D275" s="70" t="s">
        <v>630</v>
      </c>
      <c r="E275" s="70" t="s">
        <v>34</v>
      </c>
      <c r="F275" s="69" t="s">
        <v>629</v>
      </c>
      <c r="G275" s="116" t="s">
        <v>645</v>
      </c>
      <c r="H275" s="24" t="s">
        <v>632</v>
      </c>
      <c r="I275" s="117" t="s">
        <v>653</v>
      </c>
      <c r="J275" s="118">
        <v>52.5</v>
      </c>
      <c r="K275" s="119">
        <v>76</v>
      </c>
      <c r="L275" s="69" t="s">
        <v>421</v>
      </c>
      <c r="M275" s="69" t="s">
        <v>652</v>
      </c>
      <c r="N275" s="69" t="s">
        <v>463</v>
      </c>
    </row>
    <row r="276" spans="1:14" hidden="1" x14ac:dyDescent="0.2">
      <c r="A276" s="5">
        <f t="shared" si="4"/>
        <v>275</v>
      </c>
      <c r="B276" s="115">
        <v>11105026</v>
      </c>
      <c r="C276" s="82" t="s">
        <v>629</v>
      </c>
      <c r="D276" s="70" t="s">
        <v>630</v>
      </c>
      <c r="E276" s="70" t="s">
        <v>34</v>
      </c>
      <c r="F276" s="69" t="s">
        <v>629</v>
      </c>
      <c r="G276" s="116" t="s">
        <v>647</v>
      </c>
      <c r="H276" s="24" t="s">
        <v>632</v>
      </c>
      <c r="I276" s="117" t="s">
        <v>654</v>
      </c>
      <c r="J276" s="118">
        <v>49.5</v>
      </c>
      <c r="K276" s="119">
        <v>70</v>
      </c>
      <c r="L276" s="69" t="s">
        <v>421</v>
      </c>
      <c r="M276" s="69" t="s">
        <v>652</v>
      </c>
      <c r="N276" s="69"/>
    </row>
    <row r="277" spans="1:14" hidden="1" x14ac:dyDescent="0.2">
      <c r="A277" s="5">
        <f t="shared" si="4"/>
        <v>276</v>
      </c>
      <c r="B277" s="115">
        <v>11105033</v>
      </c>
      <c r="C277" s="82" t="s">
        <v>629</v>
      </c>
      <c r="D277" s="70" t="s">
        <v>630</v>
      </c>
      <c r="E277" s="70" t="s">
        <v>34</v>
      </c>
      <c r="F277" s="69" t="s">
        <v>629</v>
      </c>
      <c r="G277" s="116" t="s">
        <v>645</v>
      </c>
      <c r="H277" s="24" t="s">
        <v>82</v>
      </c>
      <c r="I277" s="117" t="s">
        <v>655</v>
      </c>
      <c r="J277" s="118">
        <v>104</v>
      </c>
      <c r="K277" s="119">
        <v>146</v>
      </c>
      <c r="L277" s="69" t="s">
        <v>421</v>
      </c>
      <c r="M277" s="69" t="s">
        <v>652</v>
      </c>
      <c r="N277" s="69"/>
    </row>
    <row r="278" spans="1:14" hidden="1" x14ac:dyDescent="0.2">
      <c r="A278" s="5">
        <f t="shared" si="4"/>
        <v>277</v>
      </c>
      <c r="B278" s="115">
        <v>12105016</v>
      </c>
      <c r="C278" s="82" t="s">
        <v>629</v>
      </c>
      <c r="D278" s="70" t="s">
        <v>630</v>
      </c>
      <c r="E278" s="70" t="s">
        <v>16</v>
      </c>
      <c r="F278" s="69" t="s">
        <v>629</v>
      </c>
      <c r="G278" s="116" t="s">
        <v>656</v>
      </c>
      <c r="H278" s="24" t="s">
        <v>82</v>
      </c>
      <c r="I278" s="117" t="s">
        <v>657</v>
      </c>
      <c r="J278" s="118">
        <v>109</v>
      </c>
      <c r="K278" s="119">
        <v>142</v>
      </c>
      <c r="L278" s="69" t="s">
        <v>528</v>
      </c>
      <c r="M278" s="69" t="s">
        <v>357</v>
      </c>
      <c r="N278" s="69"/>
    </row>
    <row r="279" spans="1:14" hidden="1" x14ac:dyDescent="0.2">
      <c r="A279" s="5">
        <f t="shared" si="4"/>
        <v>278</v>
      </c>
      <c r="B279" s="115">
        <v>11105038</v>
      </c>
      <c r="C279" s="82" t="s">
        <v>629</v>
      </c>
      <c r="D279" s="70" t="s">
        <v>630</v>
      </c>
      <c r="E279" s="70" t="s">
        <v>34</v>
      </c>
      <c r="F279" s="69" t="s">
        <v>629</v>
      </c>
      <c r="G279" s="116" t="s">
        <v>645</v>
      </c>
      <c r="H279" s="24" t="s">
        <v>429</v>
      </c>
      <c r="I279" s="117" t="s">
        <v>658</v>
      </c>
      <c r="J279" s="118">
        <v>6.4</v>
      </c>
      <c r="K279" s="119">
        <v>12</v>
      </c>
      <c r="L279" s="69" t="s">
        <v>421</v>
      </c>
      <c r="M279" s="69" t="s">
        <v>652</v>
      </c>
      <c r="N279" s="69"/>
    </row>
    <row r="280" spans="1:14" hidden="1" x14ac:dyDescent="0.2">
      <c r="A280" s="5">
        <f t="shared" si="4"/>
        <v>279</v>
      </c>
      <c r="B280" s="115">
        <v>11105039</v>
      </c>
      <c r="C280" s="82" t="s">
        <v>629</v>
      </c>
      <c r="D280" s="70" t="s">
        <v>630</v>
      </c>
      <c r="E280" s="70" t="s">
        <v>34</v>
      </c>
      <c r="F280" s="69" t="s">
        <v>629</v>
      </c>
      <c r="G280" s="116" t="s">
        <v>647</v>
      </c>
      <c r="H280" s="24" t="s">
        <v>429</v>
      </c>
      <c r="I280" s="117" t="s">
        <v>659</v>
      </c>
      <c r="J280" s="118">
        <v>6</v>
      </c>
      <c r="K280" s="119">
        <v>11</v>
      </c>
      <c r="L280" s="69" t="s">
        <v>421</v>
      </c>
      <c r="M280" s="69" t="s">
        <v>652</v>
      </c>
      <c r="N280" s="69"/>
    </row>
    <row r="281" spans="1:14" hidden="1" x14ac:dyDescent="0.2">
      <c r="A281" s="5">
        <f t="shared" si="4"/>
        <v>280</v>
      </c>
      <c r="B281" s="115">
        <v>11105035</v>
      </c>
      <c r="C281" s="82" t="s">
        <v>629</v>
      </c>
      <c r="D281" s="70" t="s">
        <v>630</v>
      </c>
      <c r="E281" s="70" t="s">
        <v>34</v>
      </c>
      <c r="F281" s="69" t="s">
        <v>629</v>
      </c>
      <c r="G281" s="116" t="s">
        <v>660</v>
      </c>
      <c r="H281" s="24" t="s">
        <v>479</v>
      </c>
      <c r="I281" s="117" t="s">
        <v>661</v>
      </c>
      <c r="J281" s="118">
        <v>205</v>
      </c>
      <c r="K281" s="119">
        <v>248</v>
      </c>
      <c r="L281" s="69" t="s">
        <v>105</v>
      </c>
      <c r="M281" s="69" t="s">
        <v>105</v>
      </c>
      <c r="N281" s="69"/>
    </row>
    <row r="282" spans="1:14" hidden="1" x14ac:dyDescent="0.2">
      <c r="A282" s="5">
        <f t="shared" si="4"/>
        <v>281</v>
      </c>
      <c r="B282" s="115">
        <v>12105023</v>
      </c>
      <c r="C282" s="82" t="s">
        <v>629</v>
      </c>
      <c r="D282" s="70" t="s">
        <v>630</v>
      </c>
      <c r="E282" s="70" t="s">
        <v>16</v>
      </c>
      <c r="F282" s="69" t="s">
        <v>629</v>
      </c>
      <c r="G282" s="116" t="s">
        <v>662</v>
      </c>
      <c r="H282" s="24" t="s">
        <v>223</v>
      </c>
      <c r="I282" s="117" t="s">
        <v>663</v>
      </c>
      <c r="J282" s="118">
        <v>19.3</v>
      </c>
      <c r="K282" s="119">
        <v>38</v>
      </c>
      <c r="L282" s="69" t="s">
        <v>528</v>
      </c>
      <c r="M282" s="69" t="s">
        <v>528</v>
      </c>
      <c r="N282" s="69"/>
    </row>
    <row r="283" spans="1:14" hidden="1" x14ac:dyDescent="0.2">
      <c r="A283" s="5">
        <f t="shared" si="4"/>
        <v>282</v>
      </c>
      <c r="B283" s="115">
        <v>11105028</v>
      </c>
      <c r="C283" s="82" t="s">
        <v>629</v>
      </c>
      <c r="D283" s="70" t="s">
        <v>630</v>
      </c>
      <c r="E283" s="70" t="s">
        <v>34</v>
      </c>
      <c r="F283" s="69" t="s">
        <v>629</v>
      </c>
      <c r="G283" s="116" t="s">
        <v>647</v>
      </c>
      <c r="H283" s="24" t="s">
        <v>82</v>
      </c>
      <c r="I283" s="117" t="s">
        <v>664</v>
      </c>
      <c r="J283" s="118">
        <v>97</v>
      </c>
      <c r="K283" s="119">
        <v>135</v>
      </c>
      <c r="L283" s="69" t="s">
        <v>528</v>
      </c>
      <c r="M283" s="69" t="s">
        <v>357</v>
      </c>
      <c r="N283" s="69"/>
    </row>
    <row r="284" spans="1:14" hidden="1" x14ac:dyDescent="0.2">
      <c r="A284" s="5">
        <f t="shared" si="4"/>
        <v>283</v>
      </c>
      <c r="B284" s="115">
        <v>12105022</v>
      </c>
      <c r="C284" s="82" t="s">
        <v>629</v>
      </c>
      <c r="D284" s="70" t="s">
        <v>630</v>
      </c>
      <c r="E284" s="70" t="s">
        <v>16</v>
      </c>
      <c r="F284" s="69" t="s">
        <v>629</v>
      </c>
      <c r="G284" s="116" t="s">
        <v>631</v>
      </c>
      <c r="H284" s="24" t="s">
        <v>665</v>
      </c>
      <c r="I284" s="117" t="s">
        <v>666</v>
      </c>
      <c r="J284" s="118">
        <v>6.6</v>
      </c>
      <c r="K284" s="119">
        <v>12</v>
      </c>
      <c r="L284" s="69" t="s">
        <v>421</v>
      </c>
      <c r="M284" s="69" t="s">
        <v>652</v>
      </c>
      <c r="N284" s="69"/>
    </row>
    <row r="285" spans="1:14" hidden="1" x14ac:dyDescent="0.2">
      <c r="A285" s="5">
        <f t="shared" si="4"/>
        <v>284</v>
      </c>
      <c r="B285" s="115">
        <v>11105036</v>
      </c>
      <c r="C285" s="82" t="s">
        <v>629</v>
      </c>
      <c r="D285" s="70" t="s">
        <v>630</v>
      </c>
      <c r="E285" s="70" t="s">
        <v>34</v>
      </c>
      <c r="F285" s="69" t="s">
        <v>629</v>
      </c>
      <c r="G285" s="116" t="s">
        <v>667</v>
      </c>
      <c r="H285" s="24" t="s">
        <v>223</v>
      </c>
      <c r="I285" s="117" t="s">
        <v>668</v>
      </c>
      <c r="J285" s="118">
        <v>20</v>
      </c>
      <c r="K285" s="119">
        <v>38</v>
      </c>
      <c r="L285" s="69" t="s">
        <v>528</v>
      </c>
      <c r="M285" s="69" t="s">
        <v>528</v>
      </c>
      <c r="N285" s="69"/>
    </row>
    <row r="286" spans="1:14" hidden="1" x14ac:dyDescent="0.2">
      <c r="A286" s="5">
        <f t="shared" si="4"/>
        <v>285</v>
      </c>
      <c r="B286" s="115">
        <v>11105037</v>
      </c>
      <c r="C286" s="82" t="s">
        <v>629</v>
      </c>
      <c r="D286" s="70" t="s">
        <v>630</v>
      </c>
      <c r="E286" s="70" t="s">
        <v>34</v>
      </c>
      <c r="F286" s="69" t="s">
        <v>629</v>
      </c>
      <c r="G286" s="116" t="s">
        <v>669</v>
      </c>
      <c r="H286" s="24" t="s">
        <v>223</v>
      </c>
      <c r="I286" s="120" t="s">
        <v>670</v>
      </c>
      <c r="J286" s="118">
        <v>19</v>
      </c>
      <c r="K286" s="119">
        <v>36</v>
      </c>
      <c r="L286" s="69" t="s">
        <v>528</v>
      </c>
      <c r="M286" s="69" t="s">
        <v>528</v>
      </c>
      <c r="N286" s="69"/>
    </row>
    <row r="287" spans="1:14" hidden="1" x14ac:dyDescent="0.2">
      <c r="A287" s="5">
        <f t="shared" si="4"/>
        <v>286</v>
      </c>
      <c r="B287" s="121">
        <v>12113026</v>
      </c>
      <c r="C287" s="82" t="s">
        <v>671</v>
      </c>
      <c r="D287" s="70" t="s">
        <v>672</v>
      </c>
      <c r="E287" s="70" t="s">
        <v>16</v>
      </c>
      <c r="F287" s="69" t="s">
        <v>673</v>
      </c>
      <c r="G287" s="116" t="s">
        <v>674</v>
      </c>
      <c r="H287" s="24" t="s">
        <v>181</v>
      </c>
      <c r="I287" s="120" t="s">
        <v>675</v>
      </c>
      <c r="J287" s="118">
        <v>162</v>
      </c>
      <c r="K287" s="119">
        <v>296</v>
      </c>
      <c r="L287" s="69" t="s">
        <v>676</v>
      </c>
      <c r="M287" s="69" t="s">
        <v>676</v>
      </c>
      <c r="N287" s="69"/>
    </row>
    <row r="288" spans="1:14" hidden="1" x14ac:dyDescent="0.2">
      <c r="A288" s="5">
        <f t="shared" si="4"/>
        <v>287</v>
      </c>
      <c r="B288" s="121">
        <v>12113028</v>
      </c>
      <c r="C288" s="82" t="s">
        <v>671</v>
      </c>
      <c r="D288" s="70" t="s">
        <v>672</v>
      </c>
      <c r="E288" s="70" t="s">
        <v>16</v>
      </c>
      <c r="F288" s="69" t="s">
        <v>673</v>
      </c>
      <c r="G288" s="116" t="s">
        <v>677</v>
      </c>
      <c r="H288" s="24" t="s">
        <v>181</v>
      </c>
      <c r="I288" s="120" t="s">
        <v>678</v>
      </c>
      <c r="J288" s="118">
        <v>157</v>
      </c>
      <c r="K288" s="119">
        <v>283</v>
      </c>
      <c r="L288" s="69" t="s">
        <v>127</v>
      </c>
      <c r="M288" s="69" t="s">
        <v>676</v>
      </c>
      <c r="N288" s="69"/>
    </row>
    <row r="289" spans="1:14" hidden="1" x14ac:dyDescent="0.2">
      <c r="A289" s="5">
        <f t="shared" si="4"/>
        <v>288</v>
      </c>
      <c r="B289" s="121">
        <v>12113022</v>
      </c>
      <c r="C289" s="82" t="s">
        <v>671</v>
      </c>
      <c r="D289" s="70" t="s">
        <v>672</v>
      </c>
      <c r="E289" s="70" t="s">
        <v>16</v>
      </c>
      <c r="F289" s="69" t="s">
        <v>673</v>
      </c>
      <c r="G289" s="116"/>
      <c r="H289" s="24" t="s">
        <v>181</v>
      </c>
      <c r="I289" s="120" t="s">
        <v>679</v>
      </c>
      <c r="J289" s="118">
        <v>162</v>
      </c>
      <c r="K289" s="119">
        <v>296</v>
      </c>
      <c r="L289" s="69" t="s">
        <v>127</v>
      </c>
      <c r="M289" s="69" t="s">
        <v>676</v>
      </c>
      <c r="N289" s="69"/>
    </row>
    <row r="290" spans="1:14" hidden="1" x14ac:dyDescent="0.2">
      <c r="A290" s="5">
        <f t="shared" si="4"/>
        <v>289</v>
      </c>
      <c r="B290" s="121">
        <v>12113024</v>
      </c>
      <c r="C290" s="82" t="s">
        <v>671</v>
      </c>
      <c r="D290" s="70" t="s">
        <v>672</v>
      </c>
      <c r="E290" s="70" t="s">
        <v>16</v>
      </c>
      <c r="F290" s="69" t="s">
        <v>673</v>
      </c>
      <c r="G290" s="116" t="s">
        <v>680</v>
      </c>
      <c r="H290" s="24" t="s">
        <v>181</v>
      </c>
      <c r="I290" s="120" t="s">
        <v>681</v>
      </c>
      <c r="J290" s="118">
        <v>157</v>
      </c>
      <c r="K290" s="119">
        <v>283</v>
      </c>
      <c r="L290" s="69" t="s">
        <v>676</v>
      </c>
      <c r="M290" s="69" t="s">
        <v>676</v>
      </c>
      <c r="N290" s="69"/>
    </row>
    <row r="291" spans="1:14" hidden="1" x14ac:dyDescent="0.2">
      <c r="A291" s="5">
        <f t="shared" si="4"/>
        <v>290</v>
      </c>
      <c r="B291" s="121">
        <v>12113043</v>
      </c>
      <c r="C291" s="82" t="s">
        <v>671</v>
      </c>
      <c r="D291" s="70" t="s">
        <v>672</v>
      </c>
      <c r="E291" s="70" t="s">
        <v>16</v>
      </c>
      <c r="F291" s="69" t="s">
        <v>673</v>
      </c>
      <c r="G291" s="116" t="s">
        <v>682</v>
      </c>
      <c r="H291" s="24" t="s">
        <v>683</v>
      </c>
      <c r="I291" s="120" t="s">
        <v>684</v>
      </c>
      <c r="J291" s="118">
        <v>39</v>
      </c>
      <c r="K291" s="119">
        <v>69.900000000000006</v>
      </c>
      <c r="L291" s="69" t="s">
        <v>127</v>
      </c>
      <c r="M291" s="69" t="s">
        <v>676</v>
      </c>
      <c r="N291" s="69"/>
    </row>
    <row r="292" spans="1:14" hidden="1" x14ac:dyDescent="0.2">
      <c r="A292" s="5">
        <f t="shared" si="4"/>
        <v>291</v>
      </c>
      <c r="B292" s="115">
        <v>12113002</v>
      </c>
      <c r="C292" s="82" t="s">
        <v>671</v>
      </c>
      <c r="D292" s="70" t="s">
        <v>672</v>
      </c>
      <c r="E292" s="70" t="s">
        <v>16</v>
      </c>
      <c r="F292" s="69" t="s">
        <v>685</v>
      </c>
      <c r="G292" s="116" t="s">
        <v>686</v>
      </c>
      <c r="H292" s="24" t="s">
        <v>181</v>
      </c>
      <c r="I292" s="120" t="s">
        <v>687</v>
      </c>
      <c r="J292" s="118">
        <v>138</v>
      </c>
      <c r="K292" s="119">
        <v>252</v>
      </c>
      <c r="L292" s="69" t="s">
        <v>688</v>
      </c>
      <c r="M292" s="69" t="s">
        <v>688</v>
      </c>
      <c r="N292" s="69"/>
    </row>
    <row r="293" spans="1:14" hidden="1" x14ac:dyDescent="0.2">
      <c r="A293" s="5">
        <f t="shared" si="4"/>
        <v>292</v>
      </c>
      <c r="B293" s="115">
        <v>12113003</v>
      </c>
      <c r="C293" s="82" t="s">
        <v>671</v>
      </c>
      <c r="D293" s="70" t="s">
        <v>672</v>
      </c>
      <c r="E293" s="70" t="s">
        <v>16</v>
      </c>
      <c r="F293" s="69" t="s">
        <v>685</v>
      </c>
      <c r="G293" s="116" t="s">
        <v>686</v>
      </c>
      <c r="H293" s="24" t="s">
        <v>221</v>
      </c>
      <c r="I293" s="122">
        <v>6920096804754</v>
      </c>
      <c r="J293" s="118">
        <v>501</v>
      </c>
      <c r="K293" s="119">
        <v>830</v>
      </c>
      <c r="L293" s="69" t="s">
        <v>688</v>
      </c>
      <c r="M293" s="69" t="s">
        <v>688</v>
      </c>
      <c r="N293" s="69"/>
    </row>
    <row r="294" spans="1:14" hidden="1" x14ac:dyDescent="0.2">
      <c r="A294" s="5">
        <f t="shared" si="4"/>
        <v>293</v>
      </c>
      <c r="B294" s="121">
        <v>12113004</v>
      </c>
      <c r="C294" s="82" t="s">
        <v>671</v>
      </c>
      <c r="D294" s="70" t="s">
        <v>672</v>
      </c>
      <c r="E294" s="70" t="s">
        <v>16</v>
      </c>
      <c r="F294" s="69" t="s">
        <v>685</v>
      </c>
      <c r="G294" s="116" t="s">
        <v>689</v>
      </c>
      <c r="H294" s="24" t="s">
        <v>690</v>
      </c>
      <c r="I294" s="122">
        <v>6920096804648</v>
      </c>
      <c r="J294" s="118">
        <v>32</v>
      </c>
      <c r="K294" s="119">
        <v>59</v>
      </c>
      <c r="L294" s="69" t="s">
        <v>127</v>
      </c>
      <c r="M294" s="69" t="s">
        <v>676</v>
      </c>
      <c r="N294" s="69"/>
    </row>
    <row r="295" spans="1:14" hidden="1" x14ac:dyDescent="0.2">
      <c r="A295" s="5">
        <f t="shared" si="4"/>
        <v>294</v>
      </c>
      <c r="B295" s="121">
        <v>12113001</v>
      </c>
      <c r="C295" s="82" t="s">
        <v>671</v>
      </c>
      <c r="D295" s="70" t="s">
        <v>672</v>
      </c>
      <c r="E295" s="70" t="s">
        <v>16</v>
      </c>
      <c r="F295" s="69" t="s">
        <v>685</v>
      </c>
      <c r="G295" s="116" t="s">
        <v>686</v>
      </c>
      <c r="H295" s="24" t="s">
        <v>690</v>
      </c>
      <c r="I295" s="122">
        <v>6920096804624</v>
      </c>
      <c r="J295" s="118">
        <v>35</v>
      </c>
      <c r="K295" s="119">
        <v>64</v>
      </c>
      <c r="L295" s="69" t="s">
        <v>127</v>
      </c>
      <c r="M295" s="69" t="s">
        <v>676</v>
      </c>
      <c r="N295" s="69"/>
    </row>
    <row r="296" spans="1:14" hidden="1" x14ac:dyDescent="0.2">
      <c r="A296" s="5">
        <f t="shared" si="4"/>
        <v>295</v>
      </c>
      <c r="B296" s="115">
        <v>12113005</v>
      </c>
      <c r="C296" s="82" t="s">
        <v>671</v>
      </c>
      <c r="D296" s="70" t="s">
        <v>672</v>
      </c>
      <c r="E296" s="70" t="s">
        <v>16</v>
      </c>
      <c r="F296" s="69" t="s">
        <v>685</v>
      </c>
      <c r="G296" s="116" t="s">
        <v>689</v>
      </c>
      <c r="H296" s="24" t="s">
        <v>181</v>
      </c>
      <c r="I296" s="122">
        <v>6920096804655</v>
      </c>
      <c r="J296" s="118">
        <v>128</v>
      </c>
      <c r="K296" s="119">
        <v>234</v>
      </c>
      <c r="L296" s="69" t="s">
        <v>688</v>
      </c>
      <c r="M296" s="69" t="s">
        <v>688</v>
      </c>
      <c r="N296" s="69"/>
    </row>
    <row r="297" spans="1:14" hidden="1" x14ac:dyDescent="0.2">
      <c r="A297" s="5">
        <f t="shared" si="4"/>
        <v>296</v>
      </c>
      <c r="B297" s="115">
        <v>12113006</v>
      </c>
      <c r="C297" s="82" t="s">
        <v>671</v>
      </c>
      <c r="D297" s="70" t="s">
        <v>672</v>
      </c>
      <c r="E297" s="70" t="s">
        <v>16</v>
      </c>
      <c r="F297" s="69" t="s">
        <v>685</v>
      </c>
      <c r="G297" s="116" t="s">
        <v>689</v>
      </c>
      <c r="H297" s="24" t="s">
        <v>221</v>
      </c>
      <c r="I297" s="122">
        <v>6920096804730</v>
      </c>
      <c r="J297" s="118">
        <v>454</v>
      </c>
      <c r="K297" s="119">
        <v>765</v>
      </c>
      <c r="L297" s="69" t="s">
        <v>688</v>
      </c>
      <c r="M297" s="69" t="s">
        <v>688</v>
      </c>
      <c r="N297" s="69"/>
    </row>
    <row r="298" spans="1:14" hidden="1" x14ac:dyDescent="0.2">
      <c r="A298" s="5">
        <f t="shared" si="4"/>
        <v>297</v>
      </c>
      <c r="B298" s="121">
        <v>12113007</v>
      </c>
      <c r="C298" s="82" t="s">
        <v>671</v>
      </c>
      <c r="D298" s="70" t="s">
        <v>672</v>
      </c>
      <c r="E298" s="70" t="s">
        <v>16</v>
      </c>
      <c r="F298" s="69" t="s">
        <v>685</v>
      </c>
      <c r="G298" s="116" t="s">
        <v>691</v>
      </c>
      <c r="H298" s="24" t="s">
        <v>181</v>
      </c>
      <c r="I298" s="122">
        <v>6920096804747</v>
      </c>
      <c r="J298" s="118">
        <v>138</v>
      </c>
      <c r="K298" s="119">
        <v>252</v>
      </c>
      <c r="L298" s="69" t="s">
        <v>676</v>
      </c>
      <c r="M298" s="69" t="s">
        <v>676</v>
      </c>
      <c r="N298" s="69"/>
    </row>
    <row r="299" spans="1:14" hidden="1" x14ac:dyDescent="0.2">
      <c r="A299" s="5">
        <f t="shared" si="4"/>
        <v>298</v>
      </c>
      <c r="B299" s="123">
        <v>11113003</v>
      </c>
      <c r="C299" s="82" t="s">
        <v>671</v>
      </c>
      <c r="D299" s="70" t="s">
        <v>672</v>
      </c>
      <c r="E299" s="70" t="s">
        <v>34</v>
      </c>
      <c r="F299" s="69" t="s">
        <v>685</v>
      </c>
      <c r="G299" s="116" t="s">
        <v>692</v>
      </c>
      <c r="H299" s="24" t="s">
        <v>181</v>
      </c>
      <c r="I299" s="122">
        <v>6920096804686</v>
      </c>
      <c r="J299" s="118">
        <v>123</v>
      </c>
      <c r="K299" s="119">
        <v>225</v>
      </c>
      <c r="L299" s="69" t="s">
        <v>676</v>
      </c>
      <c r="M299" s="69" t="s">
        <v>676</v>
      </c>
      <c r="N299" s="69"/>
    </row>
    <row r="300" spans="1:14" hidden="1" x14ac:dyDescent="0.2">
      <c r="A300" s="5">
        <f t="shared" si="4"/>
        <v>299</v>
      </c>
      <c r="B300" s="114">
        <v>11113004</v>
      </c>
      <c r="C300" s="82" t="s">
        <v>671</v>
      </c>
      <c r="D300" s="70" t="s">
        <v>672</v>
      </c>
      <c r="E300" s="70" t="s">
        <v>34</v>
      </c>
      <c r="F300" s="69" t="s">
        <v>685</v>
      </c>
      <c r="G300" s="116" t="s">
        <v>692</v>
      </c>
      <c r="H300" s="24" t="s">
        <v>244</v>
      </c>
      <c r="I300" s="122">
        <v>6920096804693</v>
      </c>
      <c r="J300" s="118">
        <v>539</v>
      </c>
      <c r="K300" s="119">
        <v>896</v>
      </c>
      <c r="L300" s="69" t="s">
        <v>688</v>
      </c>
      <c r="M300" s="69" t="s">
        <v>688</v>
      </c>
      <c r="N300" s="69"/>
    </row>
    <row r="301" spans="1:14" hidden="1" x14ac:dyDescent="0.2">
      <c r="A301" s="5">
        <f t="shared" si="4"/>
        <v>300</v>
      </c>
      <c r="B301" s="115">
        <v>11113002</v>
      </c>
      <c r="C301" s="82" t="s">
        <v>671</v>
      </c>
      <c r="D301" s="70" t="s">
        <v>672</v>
      </c>
      <c r="E301" s="70" t="s">
        <v>34</v>
      </c>
      <c r="F301" s="69" t="s">
        <v>685</v>
      </c>
      <c r="G301" s="116" t="s">
        <v>693</v>
      </c>
      <c r="H301" s="24" t="s">
        <v>181</v>
      </c>
      <c r="I301" s="122">
        <v>6920096804679</v>
      </c>
      <c r="J301" s="118">
        <v>113</v>
      </c>
      <c r="K301" s="119">
        <v>205</v>
      </c>
      <c r="L301" s="69" t="s">
        <v>688</v>
      </c>
      <c r="M301" s="69" t="s">
        <v>688</v>
      </c>
      <c r="N301" s="69"/>
    </row>
    <row r="302" spans="1:14" hidden="1" x14ac:dyDescent="0.2">
      <c r="A302" s="5">
        <f t="shared" si="4"/>
        <v>301</v>
      </c>
      <c r="B302" s="121">
        <v>11113005</v>
      </c>
      <c r="C302" s="82" t="s">
        <v>671</v>
      </c>
      <c r="D302" s="70" t="s">
        <v>672</v>
      </c>
      <c r="E302" s="70" t="s">
        <v>34</v>
      </c>
      <c r="F302" s="69" t="s">
        <v>685</v>
      </c>
      <c r="G302" s="116" t="s">
        <v>694</v>
      </c>
      <c r="H302" s="24" t="s">
        <v>181</v>
      </c>
      <c r="I302" s="122">
        <v>6920096804617</v>
      </c>
      <c r="J302" s="118">
        <v>113</v>
      </c>
      <c r="K302" s="119">
        <v>205</v>
      </c>
      <c r="L302" s="69" t="s">
        <v>676</v>
      </c>
      <c r="M302" s="69" t="s">
        <v>676</v>
      </c>
      <c r="N302" s="69"/>
    </row>
    <row r="303" spans="1:14" hidden="1" x14ac:dyDescent="0.2">
      <c r="A303" s="5">
        <f t="shared" si="4"/>
        <v>302</v>
      </c>
      <c r="B303" s="115">
        <v>11113006</v>
      </c>
      <c r="C303" s="82" t="s">
        <v>671</v>
      </c>
      <c r="D303" s="70" t="s">
        <v>672</v>
      </c>
      <c r="E303" s="70" t="s">
        <v>34</v>
      </c>
      <c r="F303" s="69" t="s">
        <v>685</v>
      </c>
      <c r="G303" s="116" t="s">
        <v>694</v>
      </c>
      <c r="H303" s="24" t="s">
        <v>244</v>
      </c>
      <c r="I303" s="122">
        <v>6920096804709</v>
      </c>
      <c r="J303" s="118">
        <v>510</v>
      </c>
      <c r="K303" s="119">
        <v>860</v>
      </c>
      <c r="L303" s="69" t="s">
        <v>688</v>
      </c>
      <c r="M303" s="69" t="s">
        <v>688</v>
      </c>
      <c r="N303" s="69"/>
    </row>
    <row r="304" spans="1:14" hidden="1" x14ac:dyDescent="0.2">
      <c r="A304" s="5">
        <f t="shared" si="4"/>
        <v>303</v>
      </c>
      <c r="B304" s="123">
        <v>11113001</v>
      </c>
      <c r="C304" s="82" t="s">
        <v>671</v>
      </c>
      <c r="D304" s="70" t="s">
        <v>672</v>
      </c>
      <c r="E304" s="70" t="s">
        <v>34</v>
      </c>
      <c r="F304" s="69" t="s">
        <v>685</v>
      </c>
      <c r="G304" s="116" t="s">
        <v>695</v>
      </c>
      <c r="H304" s="24" t="s">
        <v>181</v>
      </c>
      <c r="I304" s="122">
        <v>6920096804600</v>
      </c>
      <c r="J304" s="118">
        <v>123</v>
      </c>
      <c r="K304" s="119">
        <v>225</v>
      </c>
      <c r="L304" s="69" t="s">
        <v>676</v>
      </c>
      <c r="M304" s="69" t="s">
        <v>676</v>
      </c>
      <c r="N304" s="69"/>
    </row>
    <row r="305" spans="1:14" hidden="1" x14ac:dyDescent="0.2">
      <c r="A305" s="5">
        <f t="shared" si="4"/>
        <v>304</v>
      </c>
      <c r="B305" s="115">
        <v>11113019</v>
      </c>
      <c r="C305" s="82" t="s">
        <v>671</v>
      </c>
      <c r="D305" s="70" t="s">
        <v>672</v>
      </c>
      <c r="E305" s="70" t="s">
        <v>34</v>
      </c>
      <c r="F305" s="69" t="s">
        <v>685</v>
      </c>
      <c r="G305" s="116" t="s">
        <v>696</v>
      </c>
      <c r="H305" s="24" t="s">
        <v>67</v>
      </c>
      <c r="I305" s="120" t="s">
        <v>697</v>
      </c>
      <c r="J305" s="118">
        <v>463</v>
      </c>
      <c r="K305" s="119"/>
      <c r="L305" s="69" t="s">
        <v>698</v>
      </c>
      <c r="M305" s="69" t="s">
        <v>698</v>
      </c>
      <c r="N305" s="69"/>
    </row>
    <row r="306" spans="1:14" hidden="1" x14ac:dyDescent="0.2">
      <c r="A306" s="5">
        <f t="shared" si="4"/>
        <v>305</v>
      </c>
      <c r="B306" s="115">
        <v>12113039</v>
      </c>
      <c r="C306" s="82" t="s">
        <v>671</v>
      </c>
      <c r="D306" s="70" t="s">
        <v>672</v>
      </c>
      <c r="E306" s="70" t="s">
        <v>16</v>
      </c>
      <c r="F306" s="69" t="s">
        <v>685</v>
      </c>
      <c r="G306" s="116" t="s">
        <v>699</v>
      </c>
      <c r="H306" s="24" t="s">
        <v>82</v>
      </c>
      <c r="I306" s="122">
        <v>6920096811202</v>
      </c>
      <c r="J306" s="118">
        <v>430</v>
      </c>
      <c r="K306" s="119"/>
      <c r="L306" s="69" t="s">
        <v>698</v>
      </c>
      <c r="M306" s="69" t="s">
        <v>698</v>
      </c>
      <c r="N306" s="69"/>
    </row>
    <row r="307" spans="1:14" hidden="1" x14ac:dyDescent="0.2">
      <c r="A307" s="5">
        <f t="shared" si="4"/>
        <v>306</v>
      </c>
      <c r="B307" s="121">
        <v>50020077</v>
      </c>
      <c r="C307" s="82" t="s">
        <v>671</v>
      </c>
      <c r="D307" s="70" t="s">
        <v>700</v>
      </c>
      <c r="E307" s="70" t="s">
        <v>16</v>
      </c>
      <c r="F307" s="69" t="s">
        <v>701</v>
      </c>
      <c r="G307" s="116" t="s">
        <v>702</v>
      </c>
      <c r="H307" s="24" t="s">
        <v>703</v>
      </c>
      <c r="I307" s="124" t="s">
        <v>704</v>
      </c>
      <c r="J307" s="118">
        <v>8</v>
      </c>
      <c r="K307" s="119">
        <v>15</v>
      </c>
      <c r="L307" s="69" t="s">
        <v>127</v>
      </c>
      <c r="M307" s="69" t="s">
        <v>676</v>
      </c>
      <c r="N307" s="69"/>
    </row>
  </sheetData>
  <protectedRanges>
    <protectedRange sqref="M76" name="区域1_1"/>
    <protectedRange sqref="H146" name="区域1_2"/>
    <protectedRange sqref="H150" name="区域1_3"/>
    <protectedRange sqref="I150" name="区域1_4"/>
    <protectedRange sqref="M150" name="区域1_5"/>
  </protectedRanges>
  <autoFilter ref="A1:N307" xr:uid="{00000000-0009-0000-0000-000000000000}">
    <filterColumn colId="2">
      <filters>
        <filter val="诺瑞"/>
      </filters>
    </filterColumn>
    <filterColumn colId="5">
      <filters>
        <filter val="妈妈良品"/>
      </filters>
    </filterColumn>
  </autoFilter>
  <phoneticPr fontId="3" type="noConversion"/>
  <conditionalFormatting sqref="G3">
    <cfRule type="cellIs" dxfId="112" priority="102" operator="equal">
      <formula>"经典"</formula>
    </cfRule>
  </conditionalFormatting>
  <conditionalFormatting sqref="G4">
    <cfRule type="cellIs" dxfId="111" priority="101" operator="equal">
      <formula>"经典"</formula>
    </cfRule>
  </conditionalFormatting>
  <conditionalFormatting sqref="G5">
    <cfRule type="cellIs" dxfId="110" priority="100" operator="equal">
      <formula>"经典"</formula>
    </cfRule>
  </conditionalFormatting>
  <conditionalFormatting sqref="B6">
    <cfRule type="duplicateValues" dxfId="109" priority="38"/>
    <cfRule type="duplicateValues" dxfId="108" priority="40"/>
    <cfRule type="duplicateValues" dxfId="107" priority="43"/>
  </conditionalFormatting>
  <conditionalFormatting sqref="G6">
    <cfRule type="cellIs" dxfId="106" priority="41" operator="equal">
      <formula>"经典"</formula>
    </cfRule>
  </conditionalFormatting>
  <conditionalFormatting sqref="I6">
    <cfRule type="duplicateValues" dxfId="105" priority="39"/>
  </conditionalFormatting>
  <conditionalFormatting sqref="K6">
    <cfRule type="cellIs" dxfId="104" priority="42" operator="equal">
      <formula>"经典"</formula>
    </cfRule>
  </conditionalFormatting>
  <conditionalFormatting sqref="G7">
    <cfRule type="cellIs" dxfId="103" priority="99" operator="equal">
      <formula>"经典"</formula>
    </cfRule>
  </conditionalFormatting>
  <conditionalFormatting sqref="G8">
    <cfRule type="cellIs" dxfId="102" priority="98" operator="equal">
      <formula>"经典"</formula>
    </cfRule>
  </conditionalFormatting>
  <conditionalFormatting sqref="G9">
    <cfRule type="cellIs" dxfId="101" priority="97" operator="equal">
      <formula>"经典"</formula>
    </cfRule>
  </conditionalFormatting>
  <conditionalFormatting sqref="G10">
    <cfRule type="cellIs" dxfId="100" priority="96" operator="equal">
      <formula>"经典"</formula>
    </cfRule>
  </conditionalFormatting>
  <conditionalFormatting sqref="G11">
    <cfRule type="cellIs" dxfId="99" priority="95" operator="equal">
      <formula>"经典"</formula>
    </cfRule>
  </conditionalFormatting>
  <conditionalFormatting sqref="G12">
    <cfRule type="cellIs" dxfId="98" priority="94" operator="equal">
      <formula>"经典"</formula>
    </cfRule>
  </conditionalFormatting>
  <conditionalFormatting sqref="G13">
    <cfRule type="cellIs" dxfId="97" priority="93" operator="equal">
      <formula>"经典"</formula>
    </cfRule>
  </conditionalFormatting>
  <conditionalFormatting sqref="G14">
    <cfRule type="cellIs" dxfId="96" priority="92" operator="equal">
      <formula>"经典"</formula>
    </cfRule>
  </conditionalFormatting>
  <conditionalFormatting sqref="G15">
    <cfRule type="cellIs" dxfId="95" priority="91" operator="equal">
      <formula>"经典"</formula>
    </cfRule>
  </conditionalFormatting>
  <conditionalFormatting sqref="G16">
    <cfRule type="cellIs" dxfId="94" priority="90" operator="equal">
      <formula>"经典"</formula>
    </cfRule>
  </conditionalFormatting>
  <conditionalFormatting sqref="G17">
    <cfRule type="cellIs" dxfId="93" priority="89" operator="equal">
      <formula>"经典"</formula>
    </cfRule>
  </conditionalFormatting>
  <conditionalFormatting sqref="G18">
    <cfRule type="cellIs" dxfId="92" priority="87" operator="equal">
      <formula>"经典"</formula>
    </cfRule>
  </conditionalFormatting>
  <conditionalFormatting sqref="G19">
    <cfRule type="cellIs" dxfId="91" priority="86" operator="equal">
      <formula>"经典"</formula>
    </cfRule>
  </conditionalFormatting>
  <conditionalFormatting sqref="G20">
    <cfRule type="cellIs" dxfId="90" priority="85" operator="equal">
      <formula>"经典"</formula>
    </cfRule>
  </conditionalFormatting>
  <conditionalFormatting sqref="G21">
    <cfRule type="cellIs" dxfId="89" priority="84" operator="equal">
      <formula>"经典"</formula>
    </cfRule>
  </conditionalFormatting>
  <conditionalFormatting sqref="G22">
    <cfRule type="cellIs" dxfId="88" priority="83" operator="equal">
      <formula>"经典"</formula>
    </cfRule>
  </conditionalFormatting>
  <conditionalFormatting sqref="G23">
    <cfRule type="cellIs" dxfId="87" priority="82" operator="equal">
      <formula>"经典"</formula>
    </cfRule>
  </conditionalFormatting>
  <conditionalFormatting sqref="G39">
    <cfRule type="cellIs" dxfId="86" priority="63" operator="equal">
      <formula>"经典"</formula>
    </cfRule>
  </conditionalFormatting>
  <conditionalFormatting sqref="G40">
    <cfRule type="cellIs" dxfId="85" priority="72" operator="equal">
      <formula>"经典"</formula>
    </cfRule>
  </conditionalFormatting>
  <conditionalFormatting sqref="G41">
    <cfRule type="cellIs" dxfId="84" priority="71" operator="equal">
      <formula>"经典"</formula>
    </cfRule>
  </conditionalFormatting>
  <conditionalFormatting sqref="G42">
    <cfRule type="cellIs" dxfId="83" priority="70" operator="equal">
      <formula>"经典"</formula>
    </cfRule>
  </conditionalFormatting>
  <conditionalFormatting sqref="G43">
    <cfRule type="cellIs" dxfId="82" priority="69" operator="equal">
      <formula>"经典"</formula>
    </cfRule>
  </conditionalFormatting>
  <conditionalFormatting sqref="G50">
    <cfRule type="cellIs" dxfId="81" priority="68" operator="equal">
      <formula>"经典"</formula>
    </cfRule>
  </conditionalFormatting>
  <conditionalFormatting sqref="G51">
    <cfRule type="cellIs" dxfId="80" priority="67" operator="equal">
      <formula>"经典"</formula>
    </cfRule>
  </conditionalFormatting>
  <conditionalFormatting sqref="G52">
    <cfRule type="cellIs" dxfId="79" priority="66" operator="equal">
      <formula>"经典"</formula>
    </cfRule>
  </conditionalFormatting>
  <conditionalFormatting sqref="G53">
    <cfRule type="cellIs" dxfId="78" priority="65" operator="equal">
      <formula>"经典"</formula>
    </cfRule>
  </conditionalFormatting>
  <conditionalFormatting sqref="G59">
    <cfRule type="cellIs" dxfId="77" priority="50" operator="equal">
      <formula>"经典"</formula>
    </cfRule>
  </conditionalFormatting>
  <conditionalFormatting sqref="I59">
    <cfRule type="duplicateValues" dxfId="76" priority="106"/>
  </conditionalFormatting>
  <conditionalFormatting sqref="B60">
    <cfRule type="duplicateValues" dxfId="75" priority="30"/>
    <cfRule type="duplicateValues" dxfId="74" priority="31"/>
    <cfRule type="duplicateValues" dxfId="73" priority="32"/>
  </conditionalFormatting>
  <conditionalFormatting sqref="G60">
    <cfRule type="cellIs" dxfId="72" priority="23" operator="equal">
      <formula>"经典"</formula>
    </cfRule>
  </conditionalFormatting>
  <conditionalFormatting sqref="I60">
    <cfRule type="duplicateValues" dxfId="71" priority="22"/>
  </conditionalFormatting>
  <conditionalFormatting sqref="B61">
    <cfRule type="duplicateValues" dxfId="70" priority="27"/>
    <cfRule type="duplicateValues" dxfId="69" priority="28"/>
    <cfRule type="duplicateValues" dxfId="68" priority="29"/>
  </conditionalFormatting>
  <conditionalFormatting sqref="I61">
    <cfRule type="duplicateValues" dxfId="67" priority="21"/>
  </conditionalFormatting>
  <conditionalFormatting sqref="B62">
    <cfRule type="duplicateValues" dxfId="66" priority="24"/>
    <cfRule type="duplicateValues" dxfId="65" priority="25"/>
    <cfRule type="duplicateValues" dxfId="64" priority="26"/>
  </conditionalFormatting>
  <conditionalFormatting sqref="I62">
    <cfRule type="duplicateValues" dxfId="63" priority="19"/>
  </conditionalFormatting>
  <conditionalFormatting sqref="K62">
    <cfRule type="cellIs" dxfId="62" priority="20" operator="equal">
      <formula>"经典"</formula>
    </cfRule>
  </conditionalFormatting>
  <conditionalFormatting sqref="G63">
    <cfRule type="cellIs" dxfId="61" priority="76" operator="equal">
      <formula>"经典"</formula>
    </cfRule>
  </conditionalFormatting>
  <conditionalFormatting sqref="G66">
    <cfRule type="cellIs" dxfId="60" priority="75" operator="equal">
      <formula>"经典"</formula>
    </cfRule>
  </conditionalFormatting>
  <conditionalFormatting sqref="G67">
    <cfRule type="cellIs" dxfId="59" priority="73" operator="equal">
      <formula>"经典"</formula>
    </cfRule>
  </conditionalFormatting>
  <conditionalFormatting sqref="G72">
    <cfRule type="cellIs" dxfId="58" priority="81" operator="equal">
      <formula>"经典"</formula>
    </cfRule>
  </conditionalFormatting>
  <conditionalFormatting sqref="G73">
    <cfRule type="cellIs" dxfId="57" priority="80" operator="equal">
      <formula>"经典"</formula>
    </cfRule>
  </conditionalFormatting>
  <conditionalFormatting sqref="G74">
    <cfRule type="cellIs" dxfId="56" priority="79" operator="equal">
      <formula>"经典"</formula>
    </cfRule>
  </conditionalFormatting>
  <conditionalFormatting sqref="G75">
    <cfRule type="cellIs" dxfId="55" priority="78" operator="equal">
      <formula>"经典"</formula>
    </cfRule>
  </conditionalFormatting>
  <conditionalFormatting sqref="G80">
    <cfRule type="cellIs" dxfId="54" priority="74" operator="equal">
      <formula>"经典"</formula>
    </cfRule>
  </conditionalFormatting>
  <conditionalFormatting sqref="G81">
    <cfRule type="cellIs" dxfId="53" priority="77" operator="equal">
      <formula>"经典"</formula>
    </cfRule>
  </conditionalFormatting>
  <conditionalFormatting sqref="G85">
    <cfRule type="cellIs" dxfId="52" priority="64" operator="equal">
      <formula>"经典"</formula>
    </cfRule>
  </conditionalFormatting>
  <conditionalFormatting sqref="G90">
    <cfRule type="cellIs" dxfId="51" priority="62" operator="equal">
      <formula>"经典"</formula>
    </cfRule>
  </conditionalFormatting>
  <conditionalFormatting sqref="G91">
    <cfRule type="cellIs" dxfId="50" priority="61" operator="equal">
      <formula>"经典"</formula>
    </cfRule>
  </conditionalFormatting>
  <conditionalFormatting sqref="B117">
    <cfRule type="duplicateValues" dxfId="49" priority="58"/>
  </conditionalFormatting>
  <conditionalFormatting sqref="G118">
    <cfRule type="cellIs" dxfId="48" priority="60" operator="equal">
      <formula>"经典"</formula>
    </cfRule>
  </conditionalFormatting>
  <conditionalFormatting sqref="B146">
    <cfRule type="duplicateValues" dxfId="47" priority="11"/>
    <cfRule type="duplicateValues" dxfId="46" priority="12"/>
    <cfRule type="duplicateValues" dxfId="45" priority="13"/>
  </conditionalFormatting>
  <conditionalFormatting sqref="I146">
    <cfRule type="duplicateValues" dxfId="44" priority="10"/>
  </conditionalFormatting>
  <conditionalFormatting sqref="B147">
    <cfRule type="duplicateValues" dxfId="43" priority="6"/>
    <cfRule type="duplicateValues" dxfId="42" priority="7"/>
    <cfRule type="duplicateValues" dxfId="41" priority="8"/>
  </conditionalFormatting>
  <conditionalFormatting sqref="I147">
    <cfRule type="duplicateValues" dxfId="40" priority="9"/>
  </conditionalFormatting>
  <conditionalFormatting sqref="B150">
    <cfRule type="duplicateValues" dxfId="39" priority="18"/>
  </conditionalFormatting>
  <conditionalFormatting sqref="J150:K150">
    <cfRule type="duplicateValues" dxfId="38" priority="15"/>
  </conditionalFormatting>
  <conditionalFormatting sqref="B151">
    <cfRule type="duplicateValues" dxfId="37" priority="17"/>
  </conditionalFormatting>
  <conditionalFormatting sqref="J151:K151">
    <cfRule type="duplicateValues" dxfId="36" priority="16"/>
  </conditionalFormatting>
  <conditionalFormatting sqref="M151">
    <cfRule type="duplicateValues" dxfId="35" priority="14"/>
  </conditionalFormatting>
  <conditionalFormatting sqref="B156">
    <cfRule type="duplicateValues" dxfId="34" priority="45"/>
    <cfRule type="duplicateValues" dxfId="33" priority="46"/>
    <cfRule type="duplicateValues" dxfId="32" priority="47"/>
  </conditionalFormatting>
  <conditionalFormatting sqref="I156">
    <cfRule type="duplicateValues" dxfId="31" priority="44"/>
  </conditionalFormatting>
  <conditionalFormatting sqref="C157">
    <cfRule type="duplicateValues" dxfId="30" priority="37"/>
  </conditionalFormatting>
  <conditionalFormatting sqref="C158">
    <cfRule type="duplicateValues" dxfId="29" priority="36"/>
  </conditionalFormatting>
  <conditionalFormatting sqref="I305">
    <cfRule type="duplicateValues" dxfId="28" priority="5"/>
  </conditionalFormatting>
  <conditionalFormatting sqref="B93:B99">
    <cfRule type="duplicateValues" dxfId="27" priority="55"/>
    <cfRule type="duplicateValues" dxfId="26" priority="56"/>
    <cfRule type="duplicateValues" dxfId="25" priority="57"/>
  </conditionalFormatting>
  <conditionalFormatting sqref="B167:B168">
    <cfRule type="duplicateValues" dxfId="24" priority="34"/>
  </conditionalFormatting>
  <conditionalFormatting sqref="B169:B170">
    <cfRule type="duplicateValues" dxfId="23" priority="33"/>
  </conditionalFormatting>
  <conditionalFormatting sqref="B173:B286">
    <cfRule type="duplicateValues" dxfId="22" priority="108"/>
  </conditionalFormatting>
  <conditionalFormatting sqref="B287:B307">
    <cfRule type="duplicateValues" dxfId="21" priority="4"/>
  </conditionalFormatting>
  <conditionalFormatting sqref="G24:G38">
    <cfRule type="cellIs" dxfId="20" priority="104" operator="equal">
      <formula>"经典"</formula>
    </cfRule>
  </conditionalFormatting>
  <conditionalFormatting sqref="G69:G71">
    <cfRule type="cellIs" dxfId="19" priority="88" operator="equal">
      <formula>"经典"</formula>
    </cfRule>
  </conditionalFormatting>
  <conditionalFormatting sqref="I173:I286">
    <cfRule type="duplicateValues" dxfId="18" priority="109"/>
  </conditionalFormatting>
  <conditionalFormatting sqref="I287:I292">
    <cfRule type="duplicateValues" dxfId="17" priority="3"/>
  </conditionalFormatting>
  <conditionalFormatting sqref="I293:I294">
    <cfRule type="duplicateValues" dxfId="16" priority="2"/>
  </conditionalFormatting>
  <conditionalFormatting sqref="I295:I304">
    <cfRule type="duplicateValues" dxfId="15" priority="1"/>
  </conditionalFormatting>
  <conditionalFormatting sqref="I306:I307">
    <cfRule type="duplicateValues" dxfId="14" priority="113"/>
  </conditionalFormatting>
  <conditionalFormatting sqref="J93:J95">
    <cfRule type="cellIs" dxfId="13" priority="53" operator="equal">
      <formula>"经典"</formula>
    </cfRule>
  </conditionalFormatting>
  <conditionalFormatting sqref="J96:J99">
    <cfRule type="cellIs" dxfId="12" priority="54" operator="equal">
      <formula>"经典"</formula>
    </cfRule>
  </conditionalFormatting>
  <conditionalFormatting sqref="K93:K95">
    <cfRule type="cellIs" dxfId="11" priority="51" operator="equal">
      <formula>"经典"</formula>
    </cfRule>
  </conditionalFormatting>
  <conditionalFormatting sqref="K96:K99">
    <cfRule type="cellIs" dxfId="10" priority="52" operator="equal">
      <formula>"经典"</formula>
    </cfRule>
  </conditionalFormatting>
  <conditionalFormatting sqref="B137:B145 B1:B5 B7:B58 B118:B132 B100:B116 B148:B149 B152:B155">
    <cfRule type="duplicateValues" dxfId="9" priority="59"/>
  </conditionalFormatting>
  <conditionalFormatting sqref="B1:B5 B7:B59 B63:B135 B137:B145 B148:B149 B152:B155 B171:B172 B157:B166">
    <cfRule type="duplicateValues" dxfId="8" priority="110"/>
  </conditionalFormatting>
  <conditionalFormatting sqref="I1:I5 I7:I58 I63:I132 I137:I145 I148:I149 I152:I155 I159:I166 I171:I172">
    <cfRule type="duplicateValues" dxfId="7" priority="111"/>
  </conditionalFormatting>
  <conditionalFormatting sqref="B137:B145 B7:B59 B2:B5 B63:B135 B148:B149 B152:B155">
    <cfRule type="duplicateValues" dxfId="6" priority="107"/>
  </conditionalFormatting>
  <conditionalFormatting sqref="G2 G119">
    <cfRule type="cellIs" dxfId="5" priority="103" operator="equal">
      <formula>"经典"</formula>
    </cfRule>
  </conditionalFormatting>
  <conditionalFormatting sqref="K39 K68 K86:K88 K138:K143">
    <cfRule type="cellIs" dxfId="4" priority="105" operator="equal">
      <formula>"经典"</formula>
    </cfRule>
  </conditionalFormatting>
  <conditionalFormatting sqref="G44:G49 G54:G58">
    <cfRule type="cellIs" dxfId="3" priority="49" operator="equal">
      <formula>"经典"</formula>
    </cfRule>
  </conditionalFormatting>
  <conditionalFormatting sqref="B59 B63:B92">
    <cfRule type="duplicateValues" dxfId="2" priority="48"/>
  </conditionalFormatting>
  <conditionalFormatting sqref="F136:G136 C136">
    <cfRule type="duplicateValues" dxfId="1" priority="112"/>
  </conditionalFormatting>
  <conditionalFormatting sqref="H157:K158">
    <cfRule type="duplicateValues" dxfId="0" priority="35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1"/>
  <sheetViews>
    <sheetView topLeftCell="A28" workbookViewId="0">
      <selection activeCell="I46" sqref="I46"/>
    </sheetView>
  </sheetViews>
  <sheetFormatPr defaultRowHeight="14.25" x14ac:dyDescent="0.2"/>
  <cols>
    <col min="1" max="1" width="4.5" customWidth="1"/>
    <col min="2" max="2" width="9.5" bestFit="1" customWidth="1"/>
    <col min="3" max="4" width="12.125" bestFit="1" customWidth="1"/>
    <col min="5" max="5" width="5.25" bestFit="1" customWidth="1"/>
    <col min="6" max="6" width="16.25" bestFit="1" customWidth="1"/>
    <col min="7" max="7" width="52.625" bestFit="1" customWidth="1"/>
    <col min="8" max="8" width="7.625" bestFit="1" customWidth="1"/>
    <col min="9" max="9" width="17.25" bestFit="1" customWidth="1"/>
    <col min="10" max="10" width="5.5" bestFit="1" customWidth="1"/>
    <col min="13" max="15" width="7.625" bestFit="1" customWidth="1"/>
    <col min="16" max="16" width="17.75" customWidth="1"/>
    <col min="17" max="17" width="14.625" customWidth="1"/>
    <col min="18" max="18" width="53" bestFit="1" customWidth="1"/>
  </cols>
  <sheetData>
    <row r="1" spans="1:18" ht="57" x14ac:dyDescent="0.2">
      <c r="A1" s="126" t="s">
        <v>0</v>
      </c>
      <c r="B1" s="126" t="s">
        <v>1</v>
      </c>
      <c r="C1" s="126" t="s">
        <v>2</v>
      </c>
      <c r="D1" s="126" t="s">
        <v>3</v>
      </c>
      <c r="E1" s="126" t="s">
        <v>4</v>
      </c>
      <c r="F1" s="126" t="s">
        <v>5</v>
      </c>
      <c r="G1" s="126" t="s">
        <v>6</v>
      </c>
      <c r="H1" s="126" t="s">
        <v>7</v>
      </c>
      <c r="I1" s="126" t="s">
        <v>8</v>
      </c>
      <c r="J1" s="126" t="s">
        <v>9</v>
      </c>
      <c r="K1" s="126" t="s">
        <v>10</v>
      </c>
      <c r="L1" s="126" t="s">
        <v>705</v>
      </c>
      <c r="M1" s="127" t="s">
        <v>706</v>
      </c>
      <c r="N1" s="127" t="s">
        <v>707</v>
      </c>
      <c r="O1" s="127" t="s">
        <v>708</v>
      </c>
      <c r="P1" s="126" t="s">
        <v>11</v>
      </c>
      <c r="Q1" s="126" t="s">
        <v>709</v>
      </c>
      <c r="R1" s="126" t="s">
        <v>13</v>
      </c>
    </row>
    <row r="2" spans="1:18" x14ac:dyDescent="0.2">
      <c r="A2" s="128">
        <v>27</v>
      </c>
      <c r="B2" s="129">
        <v>12101239</v>
      </c>
      <c r="C2" s="128" t="s">
        <v>14</v>
      </c>
      <c r="D2" s="128" t="s">
        <v>15</v>
      </c>
      <c r="E2" s="128" t="s">
        <v>16</v>
      </c>
      <c r="F2" s="128" t="s">
        <v>56</v>
      </c>
      <c r="G2" s="130" t="s">
        <v>63</v>
      </c>
      <c r="H2" s="128" t="s">
        <v>125</v>
      </c>
      <c r="I2" s="128" t="s">
        <v>128</v>
      </c>
      <c r="J2" s="131">
        <v>81</v>
      </c>
      <c r="K2" s="132">
        <v>145</v>
      </c>
      <c r="L2" s="132"/>
      <c r="M2" s="133"/>
      <c r="N2" s="133"/>
      <c r="O2" s="133"/>
      <c r="P2" s="130" t="s">
        <v>127</v>
      </c>
      <c r="Q2" s="128" t="s">
        <v>710</v>
      </c>
      <c r="R2" s="130"/>
    </row>
    <row r="3" spans="1:18" x14ac:dyDescent="0.2">
      <c r="A3" s="128">
        <v>29</v>
      </c>
      <c r="B3" s="129">
        <v>11101370</v>
      </c>
      <c r="C3" s="128" t="s">
        <v>14</v>
      </c>
      <c r="D3" s="128" t="s">
        <v>15</v>
      </c>
      <c r="E3" s="128" t="s">
        <v>34</v>
      </c>
      <c r="F3" s="128" t="s">
        <v>56</v>
      </c>
      <c r="G3" s="130" t="s">
        <v>99</v>
      </c>
      <c r="H3" s="128" t="s">
        <v>125</v>
      </c>
      <c r="I3" s="128" t="s">
        <v>133</v>
      </c>
      <c r="J3" s="131">
        <v>75</v>
      </c>
      <c r="K3" s="132">
        <v>131</v>
      </c>
      <c r="L3" s="132"/>
      <c r="M3" s="133"/>
      <c r="N3" s="133"/>
      <c r="O3" s="133"/>
      <c r="P3" s="130" t="s">
        <v>127</v>
      </c>
      <c r="Q3" s="128" t="s">
        <v>710</v>
      </c>
      <c r="R3" s="130"/>
    </row>
    <row r="4" spans="1:18" x14ac:dyDescent="0.2">
      <c r="A4" s="128">
        <v>31</v>
      </c>
      <c r="B4" s="129">
        <v>11101369</v>
      </c>
      <c r="C4" s="128" t="s">
        <v>14</v>
      </c>
      <c r="D4" s="128" t="s">
        <v>15</v>
      </c>
      <c r="E4" s="128" t="s">
        <v>34</v>
      </c>
      <c r="F4" s="128" t="s">
        <v>56</v>
      </c>
      <c r="G4" s="130" t="s">
        <v>77</v>
      </c>
      <c r="H4" s="128" t="s">
        <v>125</v>
      </c>
      <c r="I4" s="128" t="s">
        <v>136</v>
      </c>
      <c r="J4" s="131">
        <v>86</v>
      </c>
      <c r="K4" s="132">
        <v>158</v>
      </c>
      <c r="L4" s="132"/>
      <c r="M4" s="133"/>
      <c r="N4" s="133"/>
      <c r="O4" s="133"/>
      <c r="P4" s="130" t="s">
        <v>127</v>
      </c>
      <c r="Q4" s="128" t="s">
        <v>710</v>
      </c>
      <c r="R4" s="130"/>
    </row>
    <row r="5" spans="1:18" x14ac:dyDescent="0.2">
      <c r="A5" s="128">
        <v>35</v>
      </c>
      <c r="B5" s="128">
        <v>12101133</v>
      </c>
      <c r="C5" s="128" t="s">
        <v>14</v>
      </c>
      <c r="D5" s="128" t="s">
        <v>15</v>
      </c>
      <c r="E5" s="128" t="s">
        <v>16</v>
      </c>
      <c r="F5" s="128" t="s">
        <v>148</v>
      </c>
      <c r="G5" s="130" t="s">
        <v>155</v>
      </c>
      <c r="H5" s="128" t="s">
        <v>58</v>
      </c>
      <c r="I5" s="128" t="s">
        <v>156</v>
      </c>
      <c r="J5" s="131">
        <v>109</v>
      </c>
      <c r="K5" s="132">
        <v>189</v>
      </c>
      <c r="L5" s="132"/>
      <c r="M5" s="133"/>
      <c r="N5" s="133"/>
      <c r="O5" s="133"/>
      <c r="P5" s="130" t="s">
        <v>60</v>
      </c>
      <c r="Q5" s="128" t="s">
        <v>238</v>
      </c>
      <c r="R5" s="130"/>
    </row>
    <row r="6" spans="1:18" x14ac:dyDescent="0.2">
      <c r="A6" s="128">
        <v>40</v>
      </c>
      <c r="B6" s="128">
        <v>11101208</v>
      </c>
      <c r="C6" s="128" t="s">
        <v>14</v>
      </c>
      <c r="D6" s="128" t="s">
        <v>15</v>
      </c>
      <c r="E6" s="128" t="s">
        <v>34</v>
      </c>
      <c r="F6" s="128" t="s">
        <v>148</v>
      </c>
      <c r="G6" s="130" t="s">
        <v>169</v>
      </c>
      <c r="H6" s="128" t="s">
        <v>58</v>
      </c>
      <c r="I6" s="128" t="s">
        <v>170</v>
      </c>
      <c r="J6" s="131">
        <v>116</v>
      </c>
      <c r="K6" s="132">
        <v>198</v>
      </c>
      <c r="L6" s="132"/>
      <c r="M6" s="133"/>
      <c r="N6" s="133"/>
      <c r="O6" s="133"/>
      <c r="P6" s="130" t="s">
        <v>60</v>
      </c>
      <c r="Q6" s="128" t="s">
        <v>238</v>
      </c>
      <c r="R6" s="130"/>
    </row>
    <row r="7" spans="1:18" x14ac:dyDescent="0.2">
      <c r="A7" s="128">
        <v>44</v>
      </c>
      <c r="B7" s="128">
        <v>12101156</v>
      </c>
      <c r="C7" s="128" t="s">
        <v>14</v>
      </c>
      <c r="D7" s="128" t="s">
        <v>15</v>
      </c>
      <c r="E7" s="128" t="s">
        <v>16</v>
      </c>
      <c r="F7" s="128" t="s">
        <v>185</v>
      </c>
      <c r="G7" s="130" t="s">
        <v>186</v>
      </c>
      <c r="H7" s="128" t="s">
        <v>58</v>
      </c>
      <c r="I7" s="128" t="s">
        <v>187</v>
      </c>
      <c r="J7" s="131">
        <v>109</v>
      </c>
      <c r="K7" s="132">
        <v>208</v>
      </c>
      <c r="L7" s="132"/>
      <c r="M7" s="133"/>
      <c r="N7" s="133"/>
      <c r="O7" s="133"/>
      <c r="P7" s="130" t="s">
        <v>60</v>
      </c>
      <c r="Q7" s="128" t="s">
        <v>238</v>
      </c>
      <c r="R7" s="130"/>
    </row>
    <row r="8" spans="1:18" x14ac:dyDescent="0.2">
      <c r="A8" s="128">
        <v>46</v>
      </c>
      <c r="B8" s="128">
        <v>11101259</v>
      </c>
      <c r="C8" s="128" t="s">
        <v>14</v>
      </c>
      <c r="D8" s="128" t="s">
        <v>15</v>
      </c>
      <c r="E8" s="128" t="s">
        <v>34</v>
      </c>
      <c r="F8" s="128" t="s">
        <v>189</v>
      </c>
      <c r="G8" s="130" t="s">
        <v>190</v>
      </c>
      <c r="H8" s="128" t="s">
        <v>58</v>
      </c>
      <c r="I8" s="128" t="s">
        <v>191</v>
      </c>
      <c r="J8" s="131">
        <v>102</v>
      </c>
      <c r="K8" s="132">
        <v>199</v>
      </c>
      <c r="L8" s="132"/>
      <c r="M8" s="133"/>
      <c r="N8" s="133"/>
      <c r="O8" s="133"/>
      <c r="P8" s="130" t="s">
        <v>60</v>
      </c>
      <c r="Q8" s="128" t="s">
        <v>238</v>
      </c>
      <c r="R8" s="130"/>
    </row>
    <row r="9" spans="1:18" x14ac:dyDescent="0.2">
      <c r="A9" s="128">
        <v>51</v>
      </c>
      <c r="B9" s="128">
        <v>12101160</v>
      </c>
      <c r="C9" s="128" t="s">
        <v>14</v>
      </c>
      <c r="D9" s="128" t="s">
        <v>15</v>
      </c>
      <c r="E9" s="128" t="s">
        <v>16</v>
      </c>
      <c r="F9" s="128" t="s">
        <v>198</v>
      </c>
      <c r="G9" s="130" t="s">
        <v>201</v>
      </c>
      <c r="H9" s="128" t="s">
        <v>19</v>
      </c>
      <c r="I9" s="128" t="s">
        <v>202</v>
      </c>
      <c r="J9" s="131">
        <v>77</v>
      </c>
      <c r="K9" s="132">
        <v>159</v>
      </c>
      <c r="L9" s="132"/>
      <c r="M9" s="133"/>
      <c r="N9" s="133"/>
      <c r="O9" s="133"/>
      <c r="P9" s="130" t="s">
        <v>21</v>
      </c>
      <c r="Q9" s="128" t="s">
        <v>235</v>
      </c>
      <c r="R9" s="130" t="s">
        <v>22</v>
      </c>
    </row>
    <row r="10" spans="1:18" x14ac:dyDescent="0.2">
      <c r="A10" s="128">
        <v>53</v>
      </c>
      <c r="B10" s="128">
        <v>11101267</v>
      </c>
      <c r="C10" s="128" t="s">
        <v>14</v>
      </c>
      <c r="D10" s="128" t="s">
        <v>15</v>
      </c>
      <c r="E10" s="128" t="s">
        <v>34</v>
      </c>
      <c r="F10" s="128" t="s">
        <v>198</v>
      </c>
      <c r="G10" s="130" t="s">
        <v>205</v>
      </c>
      <c r="H10" s="128" t="s">
        <v>19</v>
      </c>
      <c r="I10" s="128" t="s">
        <v>206</v>
      </c>
      <c r="J10" s="131">
        <v>74</v>
      </c>
      <c r="K10" s="132">
        <v>149</v>
      </c>
      <c r="L10" s="132"/>
      <c r="M10" s="133"/>
      <c r="N10" s="133"/>
      <c r="O10" s="133"/>
      <c r="P10" s="130" t="s">
        <v>21</v>
      </c>
      <c r="Q10" s="128" t="s">
        <v>235</v>
      </c>
      <c r="R10" s="130" t="s">
        <v>22</v>
      </c>
    </row>
    <row r="11" spans="1:18" x14ac:dyDescent="0.2">
      <c r="A11" s="128">
        <v>85</v>
      </c>
      <c r="B11" s="128">
        <v>11201052</v>
      </c>
      <c r="C11" s="128" t="s">
        <v>14</v>
      </c>
      <c r="D11" s="128" t="s">
        <v>310</v>
      </c>
      <c r="E11" s="128" t="s">
        <v>34</v>
      </c>
      <c r="F11" s="128" t="s">
        <v>332</v>
      </c>
      <c r="G11" s="130" t="s">
        <v>333</v>
      </c>
      <c r="H11" s="128" t="s">
        <v>334</v>
      </c>
      <c r="I11" s="128" t="s">
        <v>335</v>
      </c>
      <c r="J11" s="131">
        <v>11.6</v>
      </c>
      <c r="K11" s="132">
        <v>22</v>
      </c>
      <c r="L11" s="132"/>
      <c r="M11" s="133"/>
      <c r="N11" s="133"/>
      <c r="O11" s="133"/>
      <c r="P11" s="130" t="s">
        <v>238</v>
      </c>
      <c r="Q11" s="128" t="s">
        <v>357</v>
      </c>
      <c r="R11" s="130"/>
    </row>
    <row r="12" spans="1:18" x14ac:dyDescent="0.2">
      <c r="A12" s="128">
        <v>86</v>
      </c>
      <c r="B12" s="128">
        <v>12201058</v>
      </c>
      <c r="C12" s="128" t="s">
        <v>14</v>
      </c>
      <c r="D12" s="128" t="s">
        <v>310</v>
      </c>
      <c r="E12" s="128" t="s">
        <v>16</v>
      </c>
      <c r="F12" s="128" t="s">
        <v>332</v>
      </c>
      <c r="G12" s="130" t="s">
        <v>336</v>
      </c>
      <c r="H12" s="128" t="s">
        <v>334</v>
      </c>
      <c r="I12" s="128" t="s">
        <v>337</v>
      </c>
      <c r="J12" s="131">
        <v>11.6</v>
      </c>
      <c r="K12" s="132">
        <v>22</v>
      </c>
      <c r="L12" s="132"/>
      <c r="M12" s="133"/>
      <c r="N12" s="133"/>
      <c r="O12" s="133"/>
      <c r="P12" s="130" t="s">
        <v>238</v>
      </c>
      <c r="Q12" s="128" t="s">
        <v>357</v>
      </c>
      <c r="R12" s="130"/>
    </row>
    <row r="13" spans="1:18" x14ac:dyDescent="0.2">
      <c r="A13" s="128">
        <v>87</v>
      </c>
      <c r="B13" s="128">
        <v>12201045</v>
      </c>
      <c r="C13" s="128" t="s">
        <v>14</v>
      </c>
      <c r="D13" s="128" t="s">
        <v>310</v>
      </c>
      <c r="E13" s="128" t="s">
        <v>16</v>
      </c>
      <c r="F13" s="128" t="s">
        <v>353</v>
      </c>
      <c r="G13" s="130" t="s">
        <v>711</v>
      </c>
      <c r="H13" s="128" t="s">
        <v>355</v>
      </c>
      <c r="I13" s="128" t="s">
        <v>712</v>
      </c>
      <c r="J13" s="131">
        <v>39</v>
      </c>
      <c r="K13" s="132">
        <v>69.900000000000006</v>
      </c>
      <c r="L13" s="132"/>
      <c r="M13" s="133"/>
      <c r="N13" s="133"/>
      <c r="O13" s="133"/>
      <c r="P13" s="130" t="s">
        <v>357</v>
      </c>
      <c r="Q13" s="128" t="s">
        <v>235</v>
      </c>
      <c r="R13" s="130" t="s">
        <v>22</v>
      </c>
    </row>
    <row r="14" spans="1:18" x14ac:dyDescent="0.2">
      <c r="A14" s="128">
        <v>1</v>
      </c>
      <c r="B14" s="128">
        <v>12101113</v>
      </c>
      <c r="C14" s="128" t="s">
        <v>14</v>
      </c>
      <c r="D14" s="128" t="s">
        <v>15</v>
      </c>
      <c r="E14" s="128" t="s">
        <v>16</v>
      </c>
      <c r="F14" s="128" t="s">
        <v>17</v>
      </c>
      <c r="G14" s="130" t="s">
        <v>23</v>
      </c>
      <c r="H14" s="128" t="s">
        <v>19</v>
      </c>
      <c r="I14" s="128" t="s">
        <v>24</v>
      </c>
      <c r="J14" s="131">
        <v>72.5</v>
      </c>
      <c r="K14" s="132">
        <v>125</v>
      </c>
      <c r="L14" s="132"/>
      <c r="M14" s="133"/>
      <c r="N14" s="133"/>
      <c r="O14" s="133"/>
      <c r="P14" s="130" t="s">
        <v>21</v>
      </c>
      <c r="Q14" s="128" t="s">
        <v>235</v>
      </c>
      <c r="R14" s="130" t="s">
        <v>22</v>
      </c>
    </row>
    <row r="15" spans="1:18" x14ac:dyDescent="0.2">
      <c r="A15" s="128">
        <v>2</v>
      </c>
      <c r="B15" s="128">
        <v>12101116</v>
      </c>
      <c r="C15" s="128" t="s">
        <v>14</v>
      </c>
      <c r="D15" s="128" t="s">
        <v>15</v>
      </c>
      <c r="E15" s="128" t="s">
        <v>16</v>
      </c>
      <c r="F15" s="128" t="s">
        <v>17</v>
      </c>
      <c r="G15" s="130" t="s">
        <v>25</v>
      </c>
      <c r="H15" s="128" t="s">
        <v>19</v>
      </c>
      <c r="I15" s="128" t="s">
        <v>26</v>
      </c>
      <c r="J15" s="131">
        <v>67</v>
      </c>
      <c r="K15" s="132">
        <v>114</v>
      </c>
      <c r="L15" s="132"/>
      <c r="M15" s="133"/>
      <c r="N15" s="133"/>
      <c r="O15" s="133"/>
      <c r="P15" s="130" t="s">
        <v>21</v>
      </c>
      <c r="Q15" s="128" t="s">
        <v>235</v>
      </c>
      <c r="R15" s="130" t="s">
        <v>22</v>
      </c>
    </row>
    <row r="16" spans="1:18" x14ac:dyDescent="0.2">
      <c r="A16" s="128">
        <v>3</v>
      </c>
      <c r="B16" s="128">
        <v>12101117</v>
      </c>
      <c r="C16" s="128" t="s">
        <v>14</v>
      </c>
      <c r="D16" s="128" t="s">
        <v>15</v>
      </c>
      <c r="E16" s="128" t="s">
        <v>16</v>
      </c>
      <c r="F16" s="128" t="s">
        <v>17</v>
      </c>
      <c r="G16" s="130" t="s">
        <v>32</v>
      </c>
      <c r="H16" s="128" t="s">
        <v>28</v>
      </c>
      <c r="I16" s="128" t="s">
        <v>33</v>
      </c>
      <c r="J16" s="131">
        <v>336</v>
      </c>
      <c r="K16" s="132">
        <v>503</v>
      </c>
      <c r="L16" s="132"/>
      <c r="M16" s="133"/>
      <c r="N16" s="133"/>
      <c r="O16" s="133"/>
      <c r="P16" s="130" t="s">
        <v>21</v>
      </c>
      <c r="Q16" s="128" t="s">
        <v>235</v>
      </c>
      <c r="R16" s="130" t="s">
        <v>22</v>
      </c>
    </row>
    <row r="17" spans="1:18" x14ac:dyDescent="0.2">
      <c r="A17" s="128">
        <v>4</v>
      </c>
      <c r="B17" s="128">
        <v>11101183</v>
      </c>
      <c r="C17" s="128" t="s">
        <v>14</v>
      </c>
      <c r="D17" s="128" t="s">
        <v>15</v>
      </c>
      <c r="E17" s="128" t="s">
        <v>34</v>
      </c>
      <c r="F17" s="128" t="s">
        <v>17</v>
      </c>
      <c r="G17" s="130" t="s">
        <v>37</v>
      </c>
      <c r="H17" s="128" t="s">
        <v>19</v>
      </c>
      <c r="I17" s="128" t="s">
        <v>38</v>
      </c>
      <c r="J17" s="131">
        <v>60</v>
      </c>
      <c r="K17" s="132">
        <v>109</v>
      </c>
      <c r="L17" s="132"/>
      <c r="M17" s="133"/>
      <c r="N17" s="133"/>
      <c r="O17" s="133"/>
      <c r="P17" s="130" t="s">
        <v>21</v>
      </c>
      <c r="Q17" s="128" t="s">
        <v>235</v>
      </c>
      <c r="R17" s="130" t="s">
        <v>22</v>
      </c>
    </row>
    <row r="18" spans="1:18" x14ac:dyDescent="0.2">
      <c r="A18" s="128">
        <v>5</v>
      </c>
      <c r="B18" s="128">
        <v>11101186</v>
      </c>
      <c r="C18" s="128" t="s">
        <v>14</v>
      </c>
      <c r="D18" s="128" t="s">
        <v>15</v>
      </c>
      <c r="E18" s="128" t="s">
        <v>34</v>
      </c>
      <c r="F18" s="128" t="s">
        <v>17</v>
      </c>
      <c r="G18" s="130" t="s">
        <v>39</v>
      </c>
      <c r="H18" s="128" t="s">
        <v>19</v>
      </c>
      <c r="I18" s="128" t="s">
        <v>40</v>
      </c>
      <c r="J18" s="131">
        <v>57</v>
      </c>
      <c r="K18" s="132">
        <v>99</v>
      </c>
      <c r="L18" s="132"/>
      <c r="M18" s="133"/>
      <c r="N18" s="133"/>
      <c r="O18" s="133"/>
      <c r="P18" s="130" t="s">
        <v>21</v>
      </c>
      <c r="Q18" s="128" t="s">
        <v>235</v>
      </c>
      <c r="R18" s="130" t="s">
        <v>22</v>
      </c>
    </row>
    <row r="19" spans="1:18" x14ac:dyDescent="0.2">
      <c r="A19" s="128">
        <v>6</v>
      </c>
      <c r="B19" s="128">
        <v>11101188</v>
      </c>
      <c r="C19" s="128" t="s">
        <v>14</v>
      </c>
      <c r="D19" s="128" t="s">
        <v>15</v>
      </c>
      <c r="E19" s="128" t="s">
        <v>34</v>
      </c>
      <c r="F19" s="128" t="s">
        <v>17</v>
      </c>
      <c r="G19" s="130" t="s">
        <v>41</v>
      </c>
      <c r="H19" s="128" t="s">
        <v>19</v>
      </c>
      <c r="I19" s="128" t="s">
        <v>42</v>
      </c>
      <c r="J19" s="131">
        <v>67</v>
      </c>
      <c r="K19" s="132">
        <v>114</v>
      </c>
      <c r="L19" s="132"/>
      <c r="M19" s="133"/>
      <c r="N19" s="133"/>
      <c r="O19" s="133"/>
      <c r="P19" s="130" t="s">
        <v>21</v>
      </c>
      <c r="Q19" s="128" t="s">
        <v>235</v>
      </c>
      <c r="R19" s="130" t="s">
        <v>22</v>
      </c>
    </row>
    <row r="20" spans="1:18" x14ac:dyDescent="0.2">
      <c r="A20" s="128">
        <v>7</v>
      </c>
      <c r="B20" s="128">
        <v>11101181</v>
      </c>
      <c r="C20" s="128" t="s">
        <v>14</v>
      </c>
      <c r="D20" s="128" t="s">
        <v>15</v>
      </c>
      <c r="E20" s="128" t="s">
        <v>34</v>
      </c>
      <c r="F20" s="128" t="s">
        <v>17</v>
      </c>
      <c r="G20" s="130" t="s">
        <v>45</v>
      </c>
      <c r="H20" s="128" t="s">
        <v>19</v>
      </c>
      <c r="I20" s="128" t="s">
        <v>46</v>
      </c>
      <c r="J20" s="131">
        <v>71</v>
      </c>
      <c r="K20" s="132">
        <v>125</v>
      </c>
      <c r="L20" s="132"/>
      <c r="M20" s="133"/>
      <c r="N20" s="133"/>
      <c r="O20" s="133"/>
      <c r="P20" s="130" t="s">
        <v>21</v>
      </c>
      <c r="Q20" s="128" t="s">
        <v>235</v>
      </c>
      <c r="R20" s="130" t="s">
        <v>22</v>
      </c>
    </row>
    <row r="21" spans="1:18" x14ac:dyDescent="0.2">
      <c r="A21" s="128">
        <v>8</v>
      </c>
      <c r="B21" s="128">
        <v>11101185</v>
      </c>
      <c r="C21" s="128" t="s">
        <v>14</v>
      </c>
      <c r="D21" s="128" t="s">
        <v>15</v>
      </c>
      <c r="E21" s="128" t="s">
        <v>34</v>
      </c>
      <c r="F21" s="128" t="s">
        <v>17</v>
      </c>
      <c r="G21" s="130" t="s">
        <v>47</v>
      </c>
      <c r="H21" s="128" t="s">
        <v>28</v>
      </c>
      <c r="I21" s="128" t="s">
        <v>48</v>
      </c>
      <c r="J21" s="131">
        <v>326</v>
      </c>
      <c r="K21" s="132">
        <v>492</v>
      </c>
      <c r="L21" s="132"/>
      <c r="M21" s="133"/>
      <c r="N21" s="133"/>
      <c r="O21" s="133"/>
      <c r="P21" s="130" t="s">
        <v>21</v>
      </c>
      <c r="Q21" s="128" t="s">
        <v>235</v>
      </c>
      <c r="R21" s="130" t="s">
        <v>22</v>
      </c>
    </row>
    <row r="22" spans="1:18" x14ac:dyDescent="0.2">
      <c r="A22" s="128">
        <v>9</v>
      </c>
      <c r="B22" s="128">
        <v>11101187</v>
      </c>
      <c r="C22" s="128" t="s">
        <v>14</v>
      </c>
      <c r="D22" s="128" t="s">
        <v>15</v>
      </c>
      <c r="E22" s="128" t="s">
        <v>34</v>
      </c>
      <c r="F22" s="128" t="s">
        <v>17</v>
      </c>
      <c r="G22" s="130" t="s">
        <v>49</v>
      </c>
      <c r="H22" s="128" t="s">
        <v>28</v>
      </c>
      <c r="I22" s="128" t="s">
        <v>50</v>
      </c>
      <c r="J22" s="131">
        <v>305</v>
      </c>
      <c r="K22" s="132">
        <v>461</v>
      </c>
      <c r="L22" s="132"/>
      <c r="M22" s="133"/>
      <c r="N22" s="133"/>
      <c r="O22" s="133"/>
      <c r="P22" s="130" t="s">
        <v>21</v>
      </c>
      <c r="Q22" s="128" t="s">
        <v>235</v>
      </c>
      <c r="R22" s="130" t="s">
        <v>22</v>
      </c>
    </row>
    <row r="23" spans="1:18" x14ac:dyDescent="0.2">
      <c r="A23" s="128">
        <v>10</v>
      </c>
      <c r="B23" s="128">
        <v>11101245</v>
      </c>
      <c r="C23" s="128" t="s">
        <v>14</v>
      </c>
      <c r="D23" s="128" t="s">
        <v>15</v>
      </c>
      <c r="E23" s="128" t="s">
        <v>34</v>
      </c>
      <c r="F23" s="128" t="s">
        <v>17</v>
      </c>
      <c r="G23" s="130" t="s">
        <v>54</v>
      </c>
      <c r="H23" s="128" t="s">
        <v>52</v>
      </c>
      <c r="I23" s="128" t="s">
        <v>55</v>
      </c>
      <c r="J23" s="131">
        <v>328</v>
      </c>
      <c r="K23" s="132">
        <v>499</v>
      </c>
      <c r="L23" s="132"/>
      <c r="M23" s="133"/>
      <c r="N23" s="133"/>
      <c r="O23" s="133"/>
      <c r="P23" s="130" t="s">
        <v>21</v>
      </c>
      <c r="Q23" s="128" t="s">
        <v>235</v>
      </c>
      <c r="R23" s="130" t="s">
        <v>22</v>
      </c>
    </row>
    <row r="24" spans="1:18" x14ac:dyDescent="0.2">
      <c r="A24" s="128">
        <v>11</v>
      </c>
      <c r="B24" s="128">
        <v>12101124</v>
      </c>
      <c r="C24" s="128" t="s">
        <v>14</v>
      </c>
      <c r="D24" s="128" t="s">
        <v>15</v>
      </c>
      <c r="E24" s="128" t="s">
        <v>16</v>
      </c>
      <c r="F24" s="128" t="s">
        <v>56</v>
      </c>
      <c r="G24" s="130" t="s">
        <v>63</v>
      </c>
      <c r="H24" s="128" t="s">
        <v>58</v>
      </c>
      <c r="I24" s="128" t="s">
        <v>64</v>
      </c>
      <c r="J24" s="131">
        <v>95</v>
      </c>
      <c r="K24" s="132">
        <v>147</v>
      </c>
      <c r="L24" s="132"/>
      <c r="M24" s="133"/>
      <c r="N24" s="133"/>
      <c r="O24" s="133"/>
      <c r="P24" s="130" t="s">
        <v>60</v>
      </c>
      <c r="Q24" s="128" t="s">
        <v>238</v>
      </c>
      <c r="R24" s="130"/>
    </row>
    <row r="25" spans="1:18" x14ac:dyDescent="0.2">
      <c r="A25" s="128">
        <v>12</v>
      </c>
      <c r="B25" s="128">
        <v>12101135</v>
      </c>
      <c r="C25" s="128" t="s">
        <v>14</v>
      </c>
      <c r="D25" s="128" t="s">
        <v>15</v>
      </c>
      <c r="E25" s="128" t="s">
        <v>16</v>
      </c>
      <c r="F25" s="128" t="s">
        <v>56</v>
      </c>
      <c r="G25" s="130" t="s">
        <v>65</v>
      </c>
      <c r="H25" s="128" t="s">
        <v>58</v>
      </c>
      <c r="I25" s="128" t="s">
        <v>66</v>
      </c>
      <c r="J25" s="131">
        <v>105</v>
      </c>
      <c r="K25" s="132">
        <v>180</v>
      </c>
      <c r="L25" s="132"/>
      <c r="M25" s="133"/>
      <c r="N25" s="133"/>
      <c r="O25" s="133"/>
      <c r="P25" s="130" t="s">
        <v>60</v>
      </c>
      <c r="Q25" s="128" t="s">
        <v>238</v>
      </c>
      <c r="R25" s="130"/>
    </row>
    <row r="26" spans="1:18" x14ac:dyDescent="0.2">
      <c r="A26" s="128">
        <v>13</v>
      </c>
      <c r="B26" s="128">
        <v>12101147</v>
      </c>
      <c r="C26" s="128" t="s">
        <v>14</v>
      </c>
      <c r="D26" s="128" t="s">
        <v>15</v>
      </c>
      <c r="E26" s="128" t="s">
        <v>16</v>
      </c>
      <c r="F26" s="128" t="s">
        <v>56</v>
      </c>
      <c r="G26" s="130" t="s">
        <v>63</v>
      </c>
      <c r="H26" s="128" t="s">
        <v>67</v>
      </c>
      <c r="I26" s="128" t="s">
        <v>68</v>
      </c>
      <c r="J26" s="131">
        <v>441</v>
      </c>
      <c r="K26" s="132">
        <v>660</v>
      </c>
      <c r="L26" s="132"/>
      <c r="M26" s="133"/>
      <c r="N26" s="133"/>
      <c r="O26" s="133"/>
      <c r="P26" s="130" t="s">
        <v>60</v>
      </c>
      <c r="Q26" s="128" t="s">
        <v>238</v>
      </c>
      <c r="R26" s="130"/>
    </row>
    <row r="27" spans="1:18" x14ac:dyDescent="0.2">
      <c r="A27" s="128">
        <v>14</v>
      </c>
      <c r="B27" s="128">
        <v>12101123</v>
      </c>
      <c r="C27" s="128" t="s">
        <v>14</v>
      </c>
      <c r="D27" s="128" t="s">
        <v>15</v>
      </c>
      <c r="E27" s="128" t="s">
        <v>16</v>
      </c>
      <c r="F27" s="128" t="s">
        <v>56</v>
      </c>
      <c r="G27" s="130" t="s">
        <v>69</v>
      </c>
      <c r="H27" s="128" t="s">
        <v>67</v>
      </c>
      <c r="I27" s="128" t="s">
        <v>70</v>
      </c>
      <c r="J27" s="131">
        <v>446</v>
      </c>
      <c r="K27" s="132">
        <v>671</v>
      </c>
      <c r="L27" s="132"/>
      <c r="M27" s="133"/>
      <c r="N27" s="133"/>
      <c r="O27" s="133"/>
      <c r="P27" s="130" t="s">
        <v>60</v>
      </c>
      <c r="Q27" s="128" t="s">
        <v>238</v>
      </c>
      <c r="R27" s="130"/>
    </row>
    <row r="28" spans="1:18" x14ac:dyDescent="0.2">
      <c r="A28" s="128">
        <v>15</v>
      </c>
      <c r="B28" s="128">
        <v>11101233</v>
      </c>
      <c r="C28" s="128" t="s">
        <v>14</v>
      </c>
      <c r="D28" s="128" t="s">
        <v>15</v>
      </c>
      <c r="E28" s="128" t="s">
        <v>34</v>
      </c>
      <c r="F28" s="128" t="s">
        <v>56</v>
      </c>
      <c r="G28" s="130" t="s">
        <v>73</v>
      </c>
      <c r="H28" s="128" t="s">
        <v>58</v>
      </c>
      <c r="I28" s="128" t="s">
        <v>74</v>
      </c>
      <c r="J28" s="131">
        <v>83</v>
      </c>
      <c r="K28" s="132">
        <v>139</v>
      </c>
      <c r="L28" s="132"/>
      <c r="M28" s="133"/>
      <c r="N28" s="133"/>
      <c r="O28" s="133"/>
      <c r="P28" s="130" t="s">
        <v>60</v>
      </c>
      <c r="Q28" s="128" t="s">
        <v>238</v>
      </c>
      <c r="R28" s="130"/>
    </row>
    <row r="29" spans="1:18" x14ac:dyDescent="0.2">
      <c r="A29" s="128">
        <v>16</v>
      </c>
      <c r="B29" s="128">
        <v>11101234</v>
      </c>
      <c r="C29" s="128" t="s">
        <v>14</v>
      </c>
      <c r="D29" s="128" t="s">
        <v>15</v>
      </c>
      <c r="E29" s="128" t="s">
        <v>34</v>
      </c>
      <c r="F29" s="128" t="s">
        <v>56</v>
      </c>
      <c r="G29" s="130" t="s">
        <v>75</v>
      </c>
      <c r="H29" s="128" t="s">
        <v>58</v>
      </c>
      <c r="I29" s="128" t="s">
        <v>76</v>
      </c>
      <c r="J29" s="131">
        <v>95</v>
      </c>
      <c r="K29" s="132">
        <v>148</v>
      </c>
      <c r="L29" s="132"/>
      <c r="M29" s="133"/>
      <c r="N29" s="133"/>
      <c r="O29" s="133"/>
      <c r="P29" s="130" t="s">
        <v>60</v>
      </c>
      <c r="Q29" s="128" t="s">
        <v>238</v>
      </c>
      <c r="R29" s="130"/>
    </row>
    <row r="30" spans="1:18" x14ac:dyDescent="0.2">
      <c r="A30" s="128">
        <v>17</v>
      </c>
      <c r="B30" s="128">
        <v>11101241</v>
      </c>
      <c r="C30" s="128" t="s">
        <v>14</v>
      </c>
      <c r="D30" s="128" t="s">
        <v>15</v>
      </c>
      <c r="E30" s="128" t="s">
        <v>34</v>
      </c>
      <c r="F30" s="128" t="s">
        <v>56</v>
      </c>
      <c r="G30" s="130" t="s">
        <v>77</v>
      </c>
      <c r="H30" s="128" t="s">
        <v>58</v>
      </c>
      <c r="I30" s="128" t="s">
        <v>78</v>
      </c>
      <c r="J30" s="131">
        <v>95</v>
      </c>
      <c r="K30" s="132">
        <v>158</v>
      </c>
      <c r="L30" s="132"/>
      <c r="M30" s="133"/>
      <c r="N30" s="133"/>
      <c r="O30" s="133"/>
      <c r="P30" s="130" t="s">
        <v>60</v>
      </c>
      <c r="Q30" s="128" t="s">
        <v>238</v>
      </c>
      <c r="R30" s="130"/>
    </row>
    <row r="31" spans="1:18" x14ac:dyDescent="0.2">
      <c r="A31" s="128">
        <v>18</v>
      </c>
      <c r="B31" s="128">
        <v>11101161</v>
      </c>
      <c r="C31" s="128" t="s">
        <v>14</v>
      </c>
      <c r="D31" s="128" t="s">
        <v>15</v>
      </c>
      <c r="E31" s="128" t="s">
        <v>34</v>
      </c>
      <c r="F31" s="128" t="s">
        <v>56</v>
      </c>
      <c r="G31" s="130" t="s">
        <v>84</v>
      </c>
      <c r="H31" s="128" t="s">
        <v>82</v>
      </c>
      <c r="I31" s="128" t="s">
        <v>85</v>
      </c>
      <c r="J31" s="131">
        <v>336</v>
      </c>
      <c r="K31" s="132">
        <v>508</v>
      </c>
      <c r="L31" s="132"/>
      <c r="M31" s="133"/>
      <c r="N31" s="133"/>
      <c r="O31" s="133"/>
      <c r="P31" s="130" t="s">
        <v>60</v>
      </c>
      <c r="Q31" s="128" t="s">
        <v>238</v>
      </c>
      <c r="R31" s="130"/>
    </row>
    <row r="32" spans="1:18" x14ac:dyDescent="0.2">
      <c r="A32" s="128">
        <v>19</v>
      </c>
      <c r="B32" s="128">
        <v>11101240</v>
      </c>
      <c r="C32" s="128" t="s">
        <v>14</v>
      </c>
      <c r="D32" s="128" t="s">
        <v>15</v>
      </c>
      <c r="E32" s="128" t="s">
        <v>34</v>
      </c>
      <c r="F32" s="128" t="s">
        <v>56</v>
      </c>
      <c r="G32" s="130" t="s">
        <v>77</v>
      </c>
      <c r="H32" s="128" t="s">
        <v>67</v>
      </c>
      <c r="I32" s="128" t="s">
        <v>92</v>
      </c>
      <c r="J32" s="131">
        <v>383</v>
      </c>
      <c r="K32" s="132">
        <v>588</v>
      </c>
      <c r="L32" s="132"/>
      <c r="M32" s="133"/>
      <c r="N32" s="133"/>
      <c r="O32" s="133"/>
      <c r="P32" s="130" t="s">
        <v>60</v>
      </c>
      <c r="Q32" s="128" t="s">
        <v>238</v>
      </c>
      <c r="R32" s="130"/>
    </row>
    <row r="33" spans="1:18" x14ac:dyDescent="0.2">
      <c r="A33" s="128">
        <v>20</v>
      </c>
      <c r="B33" s="128">
        <v>11101229</v>
      </c>
      <c r="C33" s="128" t="s">
        <v>14</v>
      </c>
      <c r="D33" s="128" t="s">
        <v>15</v>
      </c>
      <c r="E33" s="128" t="s">
        <v>34</v>
      </c>
      <c r="F33" s="128" t="s">
        <v>56</v>
      </c>
      <c r="G33" s="130" t="s">
        <v>97</v>
      </c>
      <c r="H33" s="128" t="s">
        <v>67</v>
      </c>
      <c r="I33" s="128" t="s">
        <v>98</v>
      </c>
      <c r="J33" s="131">
        <v>394</v>
      </c>
      <c r="K33" s="132">
        <v>578</v>
      </c>
      <c r="L33" s="132"/>
      <c r="M33" s="133"/>
      <c r="N33" s="133"/>
      <c r="O33" s="133"/>
      <c r="P33" s="130" t="s">
        <v>60</v>
      </c>
      <c r="Q33" s="128" t="s">
        <v>238</v>
      </c>
      <c r="R33" s="130"/>
    </row>
    <row r="34" spans="1:18" x14ac:dyDescent="0.2">
      <c r="A34" s="128">
        <v>21</v>
      </c>
      <c r="B34" s="128">
        <v>11101257</v>
      </c>
      <c r="C34" s="128" t="s">
        <v>14</v>
      </c>
      <c r="D34" s="128" t="s">
        <v>15</v>
      </c>
      <c r="E34" s="128" t="s">
        <v>34</v>
      </c>
      <c r="F34" s="128" t="s">
        <v>56</v>
      </c>
      <c r="G34" s="130" t="s">
        <v>101</v>
      </c>
      <c r="H34" s="128" t="s">
        <v>67</v>
      </c>
      <c r="I34" s="128" t="s">
        <v>102</v>
      </c>
      <c r="J34" s="131">
        <v>368</v>
      </c>
      <c r="K34" s="132">
        <v>562</v>
      </c>
      <c r="L34" s="132"/>
      <c r="M34" s="133"/>
      <c r="N34" s="133"/>
      <c r="O34" s="133"/>
      <c r="P34" s="130" t="s">
        <v>60</v>
      </c>
      <c r="Q34" s="128" t="s">
        <v>238</v>
      </c>
      <c r="R34" s="130"/>
    </row>
    <row r="35" spans="1:18" x14ac:dyDescent="0.2">
      <c r="A35" s="128">
        <v>22</v>
      </c>
      <c r="B35" s="128">
        <v>12101149</v>
      </c>
      <c r="C35" s="128" t="s">
        <v>14</v>
      </c>
      <c r="D35" s="128" t="s">
        <v>15</v>
      </c>
      <c r="E35" s="128" t="s">
        <v>16</v>
      </c>
      <c r="F35" s="128" t="s">
        <v>56</v>
      </c>
      <c r="G35" s="130" t="s">
        <v>106</v>
      </c>
      <c r="H35" s="128" t="s">
        <v>58</v>
      </c>
      <c r="I35" s="128" t="s">
        <v>107</v>
      </c>
      <c r="J35" s="131">
        <v>97</v>
      </c>
      <c r="K35" s="132">
        <v>156</v>
      </c>
      <c r="L35" s="132"/>
      <c r="M35" s="133"/>
      <c r="N35" s="133"/>
      <c r="O35" s="133"/>
      <c r="P35" s="130" t="s">
        <v>105</v>
      </c>
      <c r="Q35" s="128" t="s">
        <v>105</v>
      </c>
      <c r="R35" s="130"/>
    </row>
    <row r="36" spans="1:18" x14ac:dyDescent="0.2">
      <c r="A36" s="128">
        <v>23</v>
      </c>
      <c r="B36" s="128">
        <v>11101247</v>
      </c>
      <c r="C36" s="128" t="s">
        <v>14</v>
      </c>
      <c r="D36" s="128" t="s">
        <v>15</v>
      </c>
      <c r="E36" s="128" t="s">
        <v>34</v>
      </c>
      <c r="F36" s="128" t="s">
        <v>56</v>
      </c>
      <c r="G36" s="130" t="s">
        <v>116</v>
      </c>
      <c r="H36" s="128" t="s">
        <v>117</v>
      </c>
      <c r="I36" s="128" t="s">
        <v>118</v>
      </c>
      <c r="J36" s="131">
        <v>105</v>
      </c>
      <c r="K36" s="132">
        <v>184</v>
      </c>
      <c r="L36" s="132"/>
      <c r="M36" s="133"/>
      <c r="N36" s="133"/>
      <c r="O36" s="133"/>
      <c r="P36" s="130" t="s">
        <v>105</v>
      </c>
      <c r="Q36" s="128" t="s">
        <v>105</v>
      </c>
      <c r="R36" s="130"/>
    </row>
    <row r="37" spans="1:18" x14ac:dyDescent="0.2">
      <c r="A37" s="128">
        <v>24</v>
      </c>
      <c r="B37" s="128">
        <v>11101179</v>
      </c>
      <c r="C37" s="128" t="s">
        <v>14</v>
      </c>
      <c r="D37" s="128" t="s">
        <v>15</v>
      </c>
      <c r="E37" s="128" t="s">
        <v>34</v>
      </c>
      <c r="F37" s="128" t="s">
        <v>56</v>
      </c>
      <c r="G37" s="130" t="s">
        <v>93</v>
      </c>
      <c r="H37" s="128" t="s">
        <v>121</v>
      </c>
      <c r="I37" s="128" t="s">
        <v>122</v>
      </c>
      <c r="J37" s="131">
        <v>430</v>
      </c>
      <c r="K37" s="132">
        <v>659</v>
      </c>
      <c r="L37" s="132"/>
      <c r="M37" s="133"/>
      <c r="N37" s="133"/>
      <c r="O37" s="133"/>
      <c r="P37" s="130" t="s">
        <v>105</v>
      </c>
      <c r="Q37" s="128" t="s">
        <v>105</v>
      </c>
      <c r="R37" s="130"/>
    </row>
    <row r="38" spans="1:18" x14ac:dyDescent="0.2">
      <c r="A38" s="134">
        <v>25</v>
      </c>
      <c r="B38" s="134">
        <v>11101180</v>
      </c>
      <c r="C38" s="134" t="s">
        <v>14</v>
      </c>
      <c r="D38" s="134" t="s">
        <v>15</v>
      </c>
      <c r="E38" s="134" t="s">
        <v>34</v>
      </c>
      <c r="F38" s="134" t="s">
        <v>56</v>
      </c>
      <c r="G38" s="135" t="s">
        <v>95</v>
      </c>
      <c r="H38" s="134" t="s">
        <v>121</v>
      </c>
      <c r="I38" s="134" t="s">
        <v>123</v>
      </c>
      <c r="J38" s="136">
        <v>410</v>
      </c>
      <c r="K38" s="137">
        <v>629</v>
      </c>
      <c r="L38" s="137"/>
      <c r="M38" s="138"/>
      <c r="N38" s="138"/>
      <c r="O38" s="138"/>
      <c r="P38" s="135" t="s">
        <v>105</v>
      </c>
      <c r="Q38" s="134" t="s">
        <v>105</v>
      </c>
      <c r="R38" s="135"/>
    </row>
    <row r="39" spans="1:18" x14ac:dyDescent="0.2">
      <c r="A39" s="128">
        <v>26</v>
      </c>
      <c r="B39" s="129">
        <v>12101241</v>
      </c>
      <c r="C39" s="128" t="s">
        <v>14</v>
      </c>
      <c r="D39" s="128" t="s">
        <v>15</v>
      </c>
      <c r="E39" s="128" t="s">
        <v>16</v>
      </c>
      <c r="F39" s="128" t="s">
        <v>56</v>
      </c>
      <c r="G39" s="130" t="s">
        <v>124</v>
      </c>
      <c r="H39" s="128" t="s">
        <v>125</v>
      </c>
      <c r="I39" s="128" t="s">
        <v>126</v>
      </c>
      <c r="J39" s="131">
        <v>89</v>
      </c>
      <c r="K39" s="132">
        <v>155</v>
      </c>
      <c r="L39" s="132"/>
      <c r="M39" s="133"/>
      <c r="N39" s="133"/>
      <c r="O39" s="133"/>
      <c r="P39" s="130" t="s">
        <v>127</v>
      </c>
      <c r="Q39" s="128" t="s">
        <v>710</v>
      </c>
      <c r="R39" s="130"/>
    </row>
    <row r="40" spans="1:18" x14ac:dyDescent="0.2">
      <c r="A40" s="128">
        <v>28</v>
      </c>
      <c r="B40" s="129">
        <v>12101240</v>
      </c>
      <c r="C40" s="128" t="s">
        <v>14</v>
      </c>
      <c r="D40" s="128" t="s">
        <v>15</v>
      </c>
      <c r="E40" s="128" t="s">
        <v>16</v>
      </c>
      <c r="F40" s="128" t="s">
        <v>56</v>
      </c>
      <c r="G40" s="130" t="s">
        <v>130</v>
      </c>
      <c r="H40" s="128" t="s">
        <v>131</v>
      </c>
      <c r="I40" s="128" t="s">
        <v>132</v>
      </c>
      <c r="J40" s="131">
        <v>305</v>
      </c>
      <c r="K40" s="132">
        <v>492</v>
      </c>
      <c r="L40" s="132"/>
      <c r="M40" s="133"/>
      <c r="N40" s="133"/>
      <c r="O40" s="133"/>
      <c r="P40" s="130" t="s">
        <v>127</v>
      </c>
      <c r="Q40" s="128" t="s">
        <v>710</v>
      </c>
      <c r="R40" s="130"/>
    </row>
    <row r="41" spans="1:18" x14ac:dyDescent="0.2">
      <c r="A41" s="128">
        <v>30</v>
      </c>
      <c r="B41" s="129">
        <v>11101372</v>
      </c>
      <c r="C41" s="128" t="s">
        <v>14</v>
      </c>
      <c r="D41" s="128" t="s">
        <v>15</v>
      </c>
      <c r="E41" s="128" t="s">
        <v>34</v>
      </c>
      <c r="F41" s="128" t="s">
        <v>56</v>
      </c>
      <c r="G41" s="130" t="s">
        <v>134</v>
      </c>
      <c r="H41" s="128" t="s">
        <v>125</v>
      </c>
      <c r="I41" s="128" t="s">
        <v>135</v>
      </c>
      <c r="J41" s="131">
        <v>81</v>
      </c>
      <c r="K41" s="132">
        <v>145</v>
      </c>
      <c r="L41" s="132"/>
      <c r="M41" s="133"/>
      <c r="N41" s="133"/>
      <c r="O41" s="133"/>
      <c r="P41" s="130" t="s">
        <v>127</v>
      </c>
      <c r="Q41" s="128" t="s">
        <v>710</v>
      </c>
      <c r="R41" s="130"/>
    </row>
    <row r="42" spans="1:18" x14ac:dyDescent="0.2">
      <c r="A42" s="128">
        <v>32</v>
      </c>
      <c r="B42" s="128">
        <v>12101102</v>
      </c>
      <c r="C42" s="128" t="s">
        <v>14</v>
      </c>
      <c r="D42" s="128" t="s">
        <v>15</v>
      </c>
      <c r="E42" s="128" t="s">
        <v>16</v>
      </c>
      <c r="F42" s="128" t="s">
        <v>56</v>
      </c>
      <c r="G42" s="130" t="s">
        <v>124</v>
      </c>
      <c r="H42" s="128" t="s">
        <v>19</v>
      </c>
      <c r="I42" s="128" t="s">
        <v>143</v>
      </c>
      <c r="J42" s="131">
        <v>75</v>
      </c>
      <c r="K42" s="132">
        <v>130</v>
      </c>
      <c r="L42" s="132"/>
      <c r="M42" s="133"/>
      <c r="N42" s="133"/>
      <c r="O42" s="133"/>
      <c r="P42" s="130" t="s">
        <v>144</v>
      </c>
      <c r="Q42" s="128" t="s">
        <v>238</v>
      </c>
      <c r="R42" s="130"/>
    </row>
    <row r="43" spans="1:18" x14ac:dyDescent="0.2">
      <c r="A43" s="128">
        <v>33</v>
      </c>
      <c r="B43" s="128">
        <v>11101157</v>
      </c>
      <c r="C43" s="128" t="s">
        <v>14</v>
      </c>
      <c r="D43" s="128" t="s">
        <v>15</v>
      </c>
      <c r="E43" s="128" t="s">
        <v>34</v>
      </c>
      <c r="F43" s="128" t="s">
        <v>56</v>
      </c>
      <c r="G43" s="130" t="s">
        <v>111</v>
      </c>
      <c r="H43" s="128" t="s">
        <v>19</v>
      </c>
      <c r="I43" s="128" t="s">
        <v>145</v>
      </c>
      <c r="J43" s="131">
        <v>65</v>
      </c>
      <c r="K43" s="132">
        <v>109</v>
      </c>
      <c r="L43" s="132"/>
      <c r="M43" s="133"/>
      <c r="N43" s="133"/>
      <c r="O43" s="133"/>
      <c r="P43" s="130" t="s">
        <v>60</v>
      </c>
      <c r="Q43" s="128" t="s">
        <v>238</v>
      </c>
      <c r="R43" s="130"/>
    </row>
    <row r="44" spans="1:18" x14ac:dyDescent="0.2">
      <c r="A44" s="128">
        <v>34</v>
      </c>
      <c r="B44" s="128">
        <v>11101159</v>
      </c>
      <c r="C44" s="128" t="s">
        <v>14</v>
      </c>
      <c r="D44" s="128" t="s">
        <v>15</v>
      </c>
      <c r="E44" s="128" t="s">
        <v>34</v>
      </c>
      <c r="F44" s="128" t="s">
        <v>56</v>
      </c>
      <c r="G44" s="130" t="s">
        <v>114</v>
      </c>
      <c r="H44" s="128" t="s">
        <v>19</v>
      </c>
      <c r="I44" s="128" t="s">
        <v>146</v>
      </c>
      <c r="J44" s="131">
        <v>62</v>
      </c>
      <c r="K44" s="132">
        <v>99</v>
      </c>
      <c r="L44" s="132"/>
      <c r="M44" s="133"/>
      <c r="N44" s="133"/>
      <c r="O44" s="133"/>
      <c r="P44" s="130" t="s">
        <v>60</v>
      </c>
      <c r="Q44" s="128" t="s">
        <v>238</v>
      </c>
      <c r="R44" s="130"/>
    </row>
    <row r="45" spans="1:18" x14ac:dyDescent="0.2">
      <c r="A45" s="128">
        <v>36</v>
      </c>
      <c r="B45" s="128">
        <v>12101132</v>
      </c>
      <c r="C45" s="128" t="s">
        <v>14</v>
      </c>
      <c r="D45" s="128" t="s">
        <v>15</v>
      </c>
      <c r="E45" s="128" t="s">
        <v>16</v>
      </c>
      <c r="F45" s="128" t="s">
        <v>148</v>
      </c>
      <c r="G45" s="130" t="s">
        <v>157</v>
      </c>
      <c r="H45" s="128" t="s">
        <v>58</v>
      </c>
      <c r="I45" s="128" t="s">
        <v>158</v>
      </c>
      <c r="J45" s="131">
        <v>109</v>
      </c>
      <c r="K45" s="132">
        <v>199</v>
      </c>
      <c r="L45" s="132"/>
      <c r="M45" s="133"/>
      <c r="N45" s="133"/>
      <c r="O45" s="133"/>
      <c r="P45" s="130" t="s">
        <v>60</v>
      </c>
      <c r="Q45" s="128" t="s">
        <v>238</v>
      </c>
      <c r="R45" s="130"/>
    </row>
    <row r="46" spans="1:18" x14ac:dyDescent="0.2">
      <c r="A46" s="128">
        <v>37</v>
      </c>
      <c r="B46" s="128">
        <v>11101207</v>
      </c>
      <c r="C46" s="128" t="s">
        <v>14</v>
      </c>
      <c r="D46" s="128" t="s">
        <v>15</v>
      </c>
      <c r="E46" s="128" t="s">
        <v>34</v>
      </c>
      <c r="F46" s="128" t="s">
        <v>148</v>
      </c>
      <c r="G46" s="130" t="s">
        <v>161</v>
      </c>
      <c r="H46" s="128" t="s">
        <v>58</v>
      </c>
      <c r="I46" s="128" t="s">
        <v>162</v>
      </c>
      <c r="J46" s="131">
        <v>116</v>
      </c>
      <c r="K46" s="132">
        <v>188</v>
      </c>
      <c r="L46" s="132"/>
      <c r="M46" s="133"/>
      <c r="N46" s="133"/>
      <c r="O46" s="133"/>
      <c r="P46" s="130" t="s">
        <v>60</v>
      </c>
      <c r="Q46" s="128" t="s">
        <v>238</v>
      </c>
      <c r="R46" s="130"/>
    </row>
    <row r="47" spans="1:18" x14ac:dyDescent="0.2">
      <c r="A47" s="128">
        <v>38</v>
      </c>
      <c r="B47" s="128">
        <v>11101211</v>
      </c>
      <c r="C47" s="128" t="s">
        <v>14</v>
      </c>
      <c r="D47" s="128" t="s">
        <v>15</v>
      </c>
      <c r="E47" s="128" t="s">
        <v>34</v>
      </c>
      <c r="F47" s="128" t="s">
        <v>148</v>
      </c>
      <c r="G47" s="130" t="s">
        <v>163</v>
      </c>
      <c r="H47" s="128" t="s">
        <v>58</v>
      </c>
      <c r="I47" s="128" t="s">
        <v>164</v>
      </c>
      <c r="J47" s="131">
        <v>116</v>
      </c>
      <c r="K47" s="132">
        <v>188</v>
      </c>
      <c r="L47" s="132"/>
      <c r="M47" s="133"/>
      <c r="N47" s="133"/>
      <c r="O47" s="133"/>
      <c r="P47" s="130" t="s">
        <v>60</v>
      </c>
      <c r="Q47" s="128" t="s">
        <v>238</v>
      </c>
      <c r="R47" s="130"/>
    </row>
    <row r="48" spans="1:18" x14ac:dyDescent="0.2">
      <c r="A48" s="128">
        <v>39</v>
      </c>
      <c r="B48" s="128">
        <v>11101212</v>
      </c>
      <c r="C48" s="128" t="s">
        <v>14</v>
      </c>
      <c r="D48" s="128" t="s">
        <v>15</v>
      </c>
      <c r="E48" s="128" t="s">
        <v>34</v>
      </c>
      <c r="F48" s="128" t="s">
        <v>148</v>
      </c>
      <c r="G48" s="130" t="s">
        <v>165</v>
      </c>
      <c r="H48" s="128" t="s">
        <v>58</v>
      </c>
      <c r="I48" s="128" t="s">
        <v>166</v>
      </c>
      <c r="J48" s="131">
        <v>116</v>
      </c>
      <c r="K48" s="132">
        <v>188</v>
      </c>
      <c r="L48" s="132"/>
      <c r="M48" s="133"/>
      <c r="N48" s="133"/>
      <c r="O48" s="133"/>
      <c r="P48" s="130" t="s">
        <v>60</v>
      </c>
      <c r="Q48" s="128" t="s">
        <v>238</v>
      </c>
      <c r="R48" s="130"/>
    </row>
    <row r="49" spans="1:18" x14ac:dyDescent="0.2">
      <c r="A49" s="128">
        <v>41</v>
      </c>
      <c r="B49" s="128">
        <v>11101209</v>
      </c>
      <c r="C49" s="128" t="s">
        <v>14</v>
      </c>
      <c r="D49" s="128" t="s">
        <v>15</v>
      </c>
      <c r="E49" s="128" t="s">
        <v>34</v>
      </c>
      <c r="F49" s="128" t="s">
        <v>148</v>
      </c>
      <c r="G49" s="130" t="s">
        <v>171</v>
      </c>
      <c r="H49" s="128" t="s">
        <v>58</v>
      </c>
      <c r="I49" s="128" t="s">
        <v>172</v>
      </c>
      <c r="J49" s="131">
        <v>116</v>
      </c>
      <c r="K49" s="132">
        <v>198</v>
      </c>
      <c r="L49" s="132"/>
      <c r="M49" s="133"/>
      <c r="N49" s="133"/>
      <c r="O49" s="133"/>
      <c r="P49" s="130" t="s">
        <v>60</v>
      </c>
      <c r="Q49" s="128" t="s">
        <v>238</v>
      </c>
      <c r="R49" s="130"/>
    </row>
    <row r="50" spans="1:18" x14ac:dyDescent="0.2">
      <c r="A50" s="128">
        <v>42</v>
      </c>
      <c r="B50" s="128">
        <v>12101179</v>
      </c>
      <c r="C50" s="128" t="s">
        <v>14</v>
      </c>
      <c r="D50" s="128" t="s">
        <v>15</v>
      </c>
      <c r="E50" s="128" t="s">
        <v>16</v>
      </c>
      <c r="F50" s="128" t="s">
        <v>148</v>
      </c>
      <c r="G50" s="130" t="s">
        <v>175</v>
      </c>
      <c r="H50" s="128" t="s">
        <v>58</v>
      </c>
      <c r="I50" s="128" t="s">
        <v>176</v>
      </c>
      <c r="J50" s="131">
        <v>115</v>
      </c>
      <c r="K50" s="132">
        <v>189</v>
      </c>
      <c r="L50" s="132"/>
      <c r="M50" s="133"/>
      <c r="N50" s="133"/>
      <c r="O50" s="133"/>
      <c r="P50" s="130" t="s">
        <v>177</v>
      </c>
      <c r="Q50" s="128" t="s">
        <v>177</v>
      </c>
      <c r="R50" s="130"/>
    </row>
    <row r="51" spans="1:18" x14ac:dyDescent="0.2">
      <c r="A51" s="128">
        <v>43</v>
      </c>
      <c r="B51" s="128">
        <v>12101035</v>
      </c>
      <c r="C51" s="128" t="s">
        <v>14</v>
      </c>
      <c r="D51" s="128" t="s">
        <v>15</v>
      </c>
      <c r="E51" s="128" t="s">
        <v>16</v>
      </c>
      <c r="F51" s="128" t="s">
        <v>179</v>
      </c>
      <c r="G51" s="130" t="s">
        <v>180</v>
      </c>
      <c r="H51" s="128" t="s">
        <v>181</v>
      </c>
      <c r="I51" s="128" t="s">
        <v>182</v>
      </c>
      <c r="J51" s="131">
        <v>95</v>
      </c>
      <c r="K51" s="132">
        <v>179</v>
      </c>
      <c r="L51" s="132"/>
      <c r="M51" s="133"/>
      <c r="N51" s="133"/>
      <c r="O51" s="133"/>
      <c r="P51" s="130" t="s">
        <v>60</v>
      </c>
      <c r="Q51" s="128" t="s">
        <v>238</v>
      </c>
      <c r="R51" s="130"/>
    </row>
    <row r="52" spans="1:18" x14ac:dyDescent="0.2">
      <c r="A52" s="128">
        <v>45</v>
      </c>
      <c r="B52" s="128">
        <v>12101157</v>
      </c>
      <c r="C52" s="128" t="s">
        <v>14</v>
      </c>
      <c r="D52" s="128" t="s">
        <v>15</v>
      </c>
      <c r="E52" s="128" t="s">
        <v>16</v>
      </c>
      <c r="F52" s="128" t="s">
        <v>185</v>
      </c>
      <c r="G52" s="130" t="s">
        <v>186</v>
      </c>
      <c r="H52" s="128" t="s">
        <v>131</v>
      </c>
      <c r="I52" s="128" t="s">
        <v>188</v>
      </c>
      <c r="J52" s="131">
        <v>375</v>
      </c>
      <c r="K52" s="132">
        <v>634</v>
      </c>
      <c r="L52" s="132"/>
      <c r="M52" s="133"/>
      <c r="N52" s="133"/>
      <c r="O52" s="133"/>
      <c r="P52" s="130" t="s">
        <v>60</v>
      </c>
      <c r="Q52" s="128" t="s">
        <v>238</v>
      </c>
      <c r="R52" s="130"/>
    </row>
    <row r="53" spans="1:18" x14ac:dyDescent="0.2">
      <c r="A53" s="128">
        <v>47</v>
      </c>
      <c r="B53" s="128">
        <v>11101260</v>
      </c>
      <c r="C53" s="128" t="s">
        <v>14</v>
      </c>
      <c r="D53" s="128" t="s">
        <v>15</v>
      </c>
      <c r="E53" s="128" t="s">
        <v>34</v>
      </c>
      <c r="F53" s="128" t="s">
        <v>189</v>
      </c>
      <c r="G53" s="130" t="s">
        <v>190</v>
      </c>
      <c r="H53" s="128" t="s">
        <v>131</v>
      </c>
      <c r="I53" s="128" t="s">
        <v>192</v>
      </c>
      <c r="J53" s="131">
        <v>331</v>
      </c>
      <c r="K53" s="132">
        <v>608</v>
      </c>
      <c r="L53" s="132"/>
      <c r="M53" s="133"/>
      <c r="N53" s="133"/>
      <c r="O53" s="133"/>
      <c r="P53" s="130" t="s">
        <v>60</v>
      </c>
      <c r="Q53" s="128" t="s">
        <v>238</v>
      </c>
      <c r="R53" s="130"/>
    </row>
    <row r="54" spans="1:18" x14ac:dyDescent="0.2">
      <c r="A54" s="128">
        <v>48</v>
      </c>
      <c r="B54" s="128">
        <v>12101158</v>
      </c>
      <c r="C54" s="128" t="s">
        <v>14</v>
      </c>
      <c r="D54" s="128" t="s">
        <v>15</v>
      </c>
      <c r="E54" s="128" t="s">
        <v>16</v>
      </c>
      <c r="F54" s="128" t="s">
        <v>193</v>
      </c>
      <c r="G54" s="130" t="s">
        <v>194</v>
      </c>
      <c r="H54" s="128" t="s">
        <v>58</v>
      </c>
      <c r="I54" s="128" t="s">
        <v>195</v>
      </c>
      <c r="J54" s="131">
        <v>105</v>
      </c>
      <c r="K54" s="132">
        <v>199</v>
      </c>
      <c r="L54" s="132"/>
      <c r="M54" s="133"/>
      <c r="N54" s="133"/>
      <c r="O54" s="133"/>
      <c r="P54" s="130" t="s">
        <v>21</v>
      </c>
      <c r="Q54" s="128" t="s">
        <v>235</v>
      </c>
      <c r="R54" s="130" t="s">
        <v>22</v>
      </c>
    </row>
    <row r="55" spans="1:18" x14ac:dyDescent="0.2">
      <c r="A55" s="128">
        <v>49</v>
      </c>
      <c r="B55" s="128">
        <v>11101261</v>
      </c>
      <c r="C55" s="128" t="s">
        <v>14</v>
      </c>
      <c r="D55" s="128" t="s">
        <v>15</v>
      </c>
      <c r="E55" s="128" t="s">
        <v>34</v>
      </c>
      <c r="F55" s="128" t="s">
        <v>193</v>
      </c>
      <c r="G55" s="130" t="s">
        <v>196</v>
      </c>
      <c r="H55" s="128" t="s">
        <v>58</v>
      </c>
      <c r="I55" s="128" t="s">
        <v>197</v>
      </c>
      <c r="J55" s="131">
        <v>100</v>
      </c>
      <c r="K55" s="132">
        <v>189</v>
      </c>
      <c r="L55" s="132"/>
      <c r="M55" s="133"/>
      <c r="N55" s="133"/>
      <c r="O55" s="133"/>
      <c r="P55" s="130" t="s">
        <v>21</v>
      </c>
      <c r="Q55" s="128" t="s">
        <v>235</v>
      </c>
      <c r="R55" s="130" t="s">
        <v>22</v>
      </c>
    </row>
    <row r="56" spans="1:18" x14ac:dyDescent="0.2">
      <c r="A56" s="128">
        <v>50</v>
      </c>
      <c r="B56" s="128">
        <v>12101246</v>
      </c>
      <c r="C56" s="128" t="s">
        <v>14</v>
      </c>
      <c r="D56" s="128" t="s">
        <v>15</v>
      </c>
      <c r="E56" s="128" t="s">
        <v>16</v>
      </c>
      <c r="F56" s="128" t="s">
        <v>198</v>
      </c>
      <c r="G56" s="130" t="s">
        <v>713</v>
      </c>
      <c r="H56" s="128" t="s">
        <v>19</v>
      </c>
      <c r="I56" s="128" t="s">
        <v>714</v>
      </c>
      <c r="J56" s="131">
        <v>84</v>
      </c>
      <c r="K56" s="132">
        <v>169</v>
      </c>
      <c r="L56" s="132"/>
      <c r="M56" s="133"/>
      <c r="N56" s="133"/>
      <c r="O56" s="133"/>
      <c r="P56" s="130" t="s">
        <v>21</v>
      </c>
      <c r="Q56" s="128" t="s">
        <v>235</v>
      </c>
      <c r="R56" s="130" t="s">
        <v>22</v>
      </c>
    </row>
    <row r="57" spans="1:18" x14ac:dyDescent="0.2">
      <c r="A57" s="128">
        <v>52</v>
      </c>
      <c r="B57" s="128">
        <v>11101266</v>
      </c>
      <c r="C57" s="128" t="s">
        <v>14</v>
      </c>
      <c r="D57" s="128" t="s">
        <v>15</v>
      </c>
      <c r="E57" s="128" t="s">
        <v>34</v>
      </c>
      <c r="F57" s="128" t="s">
        <v>198</v>
      </c>
      <c r="G57" s="130" t="s">
        <v>203</v>
      </c>
      <c r="H57" s="128" t="s">
        <v>19</v>
      </c>
      <c r="I57" s="128" t="s">
        <v>204</v>
      </c>
      <c r="J57" s="131">
        <v>77</v>
      </c>
      <c r="K57" s="132">
        <v>159</v>
      </c>
      <c r="L57" s="132"/>
      <c r="M57" s="133"/>
      <c r="N57" s="133"/>
      <c r="O57" s="133"/>
      <c r="P57" s="130" t="s">
        <v>21</v>
      </c>
      <c r="Q57" s="128" t="s">
        <v>235</v>
      </c>
      <c r="R57" s="130" t="s">
        <v>22</v>
      </c>
    </row>
    <row r="58" spans="1:18" x14ac:dyDescent="0.2">
      <c r="A58" s="128">
        <v>54</v>
      </c>
      <c r="B58" s="128">
        <v>11101090</v>
      </c>
      <c r="C58" s="128" t="s">
        <v>14</v>
      </c>
      <c r="D58" s="128" t="s">
        <v>15</v>
      </c>
      <c r="E58" s="128" t="s">
        <v>34</v>
      </c>
      <c r="F58" s="128" t="s">
        <v>216</v>
      </c>
      <c r="G58" s="130" t="s">
        <v>220</v>
      </c>
      <c r="H58" s="128" t="s">
        <v>221</v>
      </c>
      <c r="I58" s="128" t="s">
        <v>222</v>
      </c>
      <c r="J58" s="131">
        <v>292</v>
      </c>
      <c r="K58" s="132">
        <v>439</v>
      </c>
      <c r="L58" s="132"/>
      <c r="M58" s="133"/>
      <c r="N58" s="133"/>
      <c r="O58" s="133"/>
      <c r="P58" s="130" t="s">
        <v>60</v>
      </c>
      <c r="Q58" s="128" t="s">
        <v>238</v>
      </c>
      <c r="R58" s="130"/>
    </row>
    <row r="59" spans="1:18" x14ac:dyDescent="0.2">
      <c r="A59" s="128">
        <v>55</v>
      </c>
      <c r="B59" s="128">
        <v>11101091</v>
      </c>
      <c r="C59" s="128" t="s">
        <v>14</v>
      </c>
      <c r="D59" s="128" t="s">
        <v>15</v>
      </c>
      <c r="E59" s="128" t="s">
        <v>34</v>
      </c>
      <c r="F59" s="128" t="s">
        <v>216</v>
      </c>
      <c r="G59" s="130" t="s">
        <v>220</v>
      </c>
      <c r="H59" s="128" t="s">
        <v>223</v>
      </c>
      <c r="I59" s="128" t="s">
        <v>224</v>
      </c>
      <c r="J59" s="131">
        <v>57</v>
      </c>
      <c r="K59" s="132">
        <v>89</v>
      </c>
      <c r="L59" s="132"/>
      <c r="M59" s="133"/>
      <c r="N59" s="133"/>
      <c r="O59" s="133"/>
      <c r="P59" s="130" t="s">
        <v>60</v>
      </c>
      <c r="Q59" s="128" t="s">
        <v>238</v>
      </c>
      <c r="R59" s="130"/>
    </row>
    <row r="60" spans="1:18" x14ac:dyDescent="0.2">
      <c r="A60" s="128">
        <v>56</v>
      </c>
      <c r="B60" s="128">
        <v>12101010</v>
      </c>
      <c r="C60" s="128" t="s">
        <v>14</v>
      </c>
      <c r="D60" s="128" t="s">
        <v>15</v>
      </c>
      <c r="E60" s="128" t="s">
        <v>16</v>
      </c>
      <c r="F60" s="128" t="s">
        <v>216</v>
      </c>
      <c r="G60" s="130" t="s">
        <v>212</v>
      </c>
      <c r="H60" s="128" t="s">
        <v>181</v>
      </c>
      <c r="I60" s="128" t="s">
        <v>225</v>
      </c>
      <c r="J60" s="131">
        <v>87</v>
      </c>
      <c r="K60" s="132">
        <v>132</v>
      </c>
      <c r="L60" s="132"/>
      <c r="M60" s="133"/>
      <c r="N60" s="133"/>
      <c r="O60" s="133"/>
      <c r="P60" s="130" t="s">
        <v>60</v>
      </c>
      <c r="Q60" s="128" t="s">
        <v>238</v>
      </c>
      <c r="R60" s="130"/>
    </row>
    <row r="61" spans="1:18" x14ac:dyDescent="0.2">
      <c r="A61" s="128">
        <v>57</v>
      </c>
      <c r="B61" s="128">
        <v>11101032</v>
      </c>
      <c r="C61" s="128" t="s">
        <v>14</v>
      </c>
      <c r="D61" s="128" t="s">
        <v>15</v>
      </c>
      <c r="E61" s="128" t="s">
        <v>34</v>
      </c>
      <c r="F61" s="128" t="s">
        <v>216</v>
      </c>
      <c r="G61" s="130" t="s">
        <v>226</v>
      </c>
      <c r="H61" s="128" t="s">
        <v>58</v>
      </c>
      <c r="I61" s="128" t="s">
        <v>227</v>
      </c>
      <c r="J61" s="131">
        <v>88</v>
      </c>
      <c r="K61" s="132">
        <v>139</v>
      </c>
      <c r="L61" s="132"/>
      <c r="M61" s="133"/>
      <c r="N61" s="133"/>
      <c r="O61" s="133"/>
      <c r="P61" s="130" t="s">
        <v>60</v>
      </c>
      <c r="Q61" s="128" t="s">
        <v>238</v>
      </c>
      <c r="R61" s="130"/>
    </row>
    <row r="62" spans="1:18" x14ac:dyDescent="0.2">
      <c r="A62" s="128">
        <v>58</v>
      </c>
      <c r="B62" s="128">
        <v>11101033</v>
      </c>
      <c r="C62" s="128" t="s">
        <v>14</v>
      </c>
      <c r="D62" s="128" t="s">
        <v>15</v>
      </c>
      <c r="E62" s="128" t="s">
        <v>34</v>
      </c>
      <c r="F62" s="128" t="s">
        <v>216</v>
      </c>
      <c r="G62" s="130" t="s">
        <v>228</v>
      </c>
      <c r="H62" s="128" t="s">
        <v>229</v>
      </c>
      <c r="I62" s="128"/>
      <c r="J62" s="131">
        <v>86</v>
      </c>
      <c r="K62" s="132">
        <v>139</v>
      </c>
      <c r="L62" s="132"/>
      <c r="M62" s="133"/>
      <c r="N62" s="133"/>
      <c r="O62" s="133"/>
      <c r="P62" s="130" t="s">
        <v>105</v>
      </c>
      <c r="Q62" s="128" t="s">
        <v>105</v>
      </c>
      <c r="R62" s="130"/>
    </row>
    <row r="63" spans="1:18" x14ac:dyDescent="0.2">
      <c r="A63" s="128">
        <v>59</v>
      </c>
      <c r="B63" s="128">
        <v>11102049</v>
      </c>
      <c r="C63" s="128" t="s">
        <v>14</v>
      </c>
      <c r="D63" s="128" t="s">
        <v>15</v>
      </c>
      <c r="E63" s="128" t="s">
        <v>34</v>
      </c>
      <c r="F63" s="128" t="s">
        <v>231</v>
      </c>
      <c r="G63" s="130" t="s">
        <v>236</v>
      </c>
      <c r="H63" s="128" t="s">
        <v>58</v>
      </c>
      <c r="I63" s="128" t="s">
        <v>237</v>
      </c>
      <c r="J63" s="131">
        <v>47.5</v>
      </c>
      <c r="K63" s="132">
        <v>76</v>
      </c>
      <c r="L63" s="132"/>
      <c r="M63" s="133"/>
      <c r="N63" s="133"/>
      <c r="O63" s="133"/>
      <c r="P63" s="130" t="s">
        <v>238</v>
      </c>
      <c r="Q63" s="128" t="s">
        <v>238</v>
      </c>
      <c r="R63" s="130"/>
    </row>
    <row r="64" spans="1:18" x14ac:dyDescent="0.2">
      <c r="A64" s="128">
        <v>60</v>
      </c>
      <c r="B64" s="128">
        <v>11102004</v>
      </c>
      <c r="C64" s="128" t="s">
        <v>14</v>
      </c>
      <c r="D64" s="128" t="s">
        <v>15</v>
      </c>
      <c r="E64" s="128" t="s">
        <v>34</v>
      </c>
      <c r="F64" s="128" t="s">
        <v>231</v>
      </c>
      <c r="G64" s="130" t="s">
        <v>241</v>
      </c>
      <c r="H64" s="128" t="s">
        <v>233</v>
      </c>
      <c r="I64" s="128" t="s">
        <v>242</v>
      </c>
      <c r="J64" s="131">
        <v>40</v>
      </c>
      <c r="K64" s="132">
        <v>69</v>
      </c>
      <c r="L64" s="132"/>
      <c r="M64" s="133"/>
      <c r="N64" s="133"/>
      <c r="O64" s="133"/>
      <c r="P64" s="130" t="s">
        <v>235</v>
      </c>
      <c r="Q64" s="128" t="s">
        <v>235</v>
      </c>
      <c r="R64" s="130" t="s">
        <v>22</v>
      </c>
    </row>
    <row r="65" spans="1:18" x14ac:dyDescent="0.2">
      <c r="A65" s="128">
        <v>61</v>
      </c>
      <c r="B65" s="128">
        <v>11102005</v>
      </c>
      <c r="C65" s="128" t="s">
        <v>14</v>
      </c>
      <c r="D65" s="128" t="s">
        <v>15</v>
      </c>
      <c r="E65" s="128" t="s">
        <v>34</v>
      </c>
      <c r="F65" s="128" t="s">
        <v>231</v>
      </c>
      <c r="G65" s="130" t="s">
        <v>241</v>
      </c>
      <c r="H65" s="128" t="s">
        <v>82</v>
      </c>
      <c r="I65" s="128" t="s">
        <v>243</v>
      </c>
      <c r="J65" s="131">
        <v>221</v>
      </c>
      <c r="K65" s="132">
        <v>329</v>
      </c>
      <c r="L65" s="132"/>
      <c r="M65" s="133"/>
      <c r="N65" s="133"/>
      <c r="O65" s="133"/>
      <c r="P65" s="130" t="s">
        <v>235</v>
      </c>
      <c r="Q65" s="128" t="s">
        <v>235</v>
      </c>
      <c r="R65" s="130" t="s">
        <v>22</v>
      </c>
    </row>
    <row r="66" spans="1:18" x14ac:dyDescent="0.2">
      <c r="A66" s="128">
        <v>62</v>
      </c>
      <c r="B66" s="128">
        <v>11101148</v>
      </c>
      <c r="C66" s="128" t="s">
        <v>14</v>
      </c>
      <c r="D66" s="128" t="s">
        <v>15</v>
      </c>
      <c r="E66" s="128" t="s">
        <v>34</v>
      </c>
      <c r="F66" s="128" t="s">
        <v>231</v>
      </c>
      <c r="G66" s="130" t="s">
        <v>239</v>
      </c>
      <c r="H66" s="128" t="s">
        <v>244</v>
      </c>
      <c r="I66" s="128" t="s">
        <v>245</v>
      </c>
      <c r="J66" s="131">
        <v>263</v>
      </c>
      <c r="K66" s="132">
        <v>376</v>
      </c>
      <c r="L66" s="132"/>
      <c r="M66" s="133"/>
      <c r="N66" s="133"/>
      <c r="O66" s="133"/>
      <c r="P66" s="130" t="e">
        <v>#N/A</v>
      </c>
      <c r="Q66" s="128" t="s">
        <v>105</v>
      </c>
      <c r="R66" s="130"/>
    </row>
    <row r="67" spans="1:18" x14ac:dyDescent="0.2">
      <c r="A67" s="128">
        <v>63</v>
      </c>
      <c r="B67" s="128">
        <v>11102022</v>
      </c>
      <c r="C67" s="128" t="s">
        <v>14</v>
      </c>
      <c r="D67" s="128" t="s">
        <v>15</v>
      </c>
      <c r="E67" s="128" t="s">
        <v>34</v>
      </c>
      <c r="F67" s="128" t="s">
        <v>231</v>
      </c>
      <c r="G67" s="130" t="s">
        <v>246</v>
      </c>
      <c r="H67" s="128" t="s">
        <v>67</v>
      </c>
      <c r="I67" s="128" t="s">
        <v>247</v>
      </c>
      <c r="J67" s="131">
        <v>233</v>
      </c>
      <c r="K67" s="132">
        <v>346</v>
      </c>
      <c r="L67" s="132"/>
      <c r="M67" s="133"/>
      <c r="N67" s="133"/>
      <c r="O67" s="133"/>
      <c r="P67" s="130" t="s">
        <v>238</v>
      </c>
      <c r="Q67" s="128" t="s">
        <v>238</v>
      </c>
      <c r="R67" s="130"/>
    </row>
    <row r="68" spans="1:18" x14ac:dyDescent="0.2">
      <c r="A68" s="128">
        <v>64</v>
      </c>
      <c r="B68" s="128">
        <v>11101147</v>
      </c>
      <c r="C68" s="128" t="s">
        <v>14</v>
      </c>
      <c r="D68" s="128" t="s">
        <v>15</v>
      </c>
      <c r="E68" s="128" t="s">
        <v>34</v>
      </c>
      <c r="F68" s="128" t="s">
        <v>231</v>
      </c>
      <c r="G68" s="130" t="s">
        <v>248</v>
      </c>
      <c r="H68" s="128" t="s">
        <v>244</v>
      </c>
      <c r="I68" s="128" t="s">
        <v>249</v>
      </c>
      <c r="J68" s="131">
        <v>242</v>
      </c>
      <c r="K68" s="132">
        <v>346</v>
      </c>
      <c r="L68" s="132"/>
      <c r="M68" s="133"/>
      <c r="N68" s="133"/>
      <c r="O68" s="133"/>
      <c r="P68" s="130" t="e">
        <v>#N/A</v>
      </c>
      <c r="Q68" s="128" t="s">
        <v>105</v>
      </c>
      <c r="R68" s="130"/>
    </row>
    <row r="69" spans="1:18" x14ac:dyDescent="0.2">
      <c r="A69" s="128">
        <v>65</v>
      </c>
      <c r="B69" s="128">
        <v>11102001</v>
      </c>
      <c r="C69" s="128" t="s">
        <v>14</v>
      </c>
      <c r="D69" s="128" t="s">
        <v>15</v>
      </c>
      <c r="E69" s="128" t="s">
        <v>34</v>
      </c>
      <c r="F69" s="128" t="s">
        <v>231</v>
      </c>
      <c r="G69" s="130" t="s">
        <v>250</v>
      </c>
      <c r="H69" s="128" t="s">
        <v>233</v>
      </c>
      <c r="I69" s="128" t="s">
        <v>251</v>
      </c>
      <c r="J69" s="131">
        <v>37</v>
      </c>
      <c r="K69" s="132">
        <v>63</v>
      </c>
      <c r="L69" s="132"/>
      <c r="M69" s="133"/>
      <c r="N69" s="133"/>
      <c r="O69" s="133"/>
      <c r="P69" s="130" t="s">
        <v>235</v>
      </c>
      <c r="Q69" s="128" t="s">
        <v>235</v>
      </c>
      <c r="R69" s="130" t="s">
        <v>22</v>
      </c>
    </row>
    <row r="70" spans="1:18" x14ac:dyDescent="0.2">
      <c r="A70" s="128">
        <v>66</v>
      </c>
      <c r="B70" s="128">
        <v>11102002</v>
      </c>
      <c r="C70" s="128" t="s">
        <v>14</v>
      </c>
      <c r="D70" s="128" t="s">
        <v>15</v>
      </c>
      <c r="E70" s="128" t="s">
        <v>34</v>
      </c>
      <c r="F70" s="128" t="s">
        <v>231</v>
      </c>
      <c r="G70" s="130" t="s">
        <v>250</v>
      </c>
      <c r="H70" s="128" t="s">
        <v>82</v>
      </c>
      <c r="I70" s="128" t="s">
        <v>252</v>
      </c>
      <c r="J70" s="131">
        <v>193</v>
      </c>
      <c r="K70" s="132">
        <v>296</v>
      </c>
      <c r="L70" s="132"/>
      <c r="M70" s="133"/>
      <c r="N70" s="133"/>
      <c r="O70" s="133"/>
      <c r="P70" s="130" t="s">
        <v>235</v>
      </c>
      <c r="Q70" s="128" t="s">
        <v>235</v>
      </c>
      <c r="R70" s="130" t="s">
        <v>22</v>
      </c>
    </row>
    <row r="71" spans="1:18" x14ac:dyDescent="0.2">
      <c r="A71" s="128">
        <v>67</v>
      </c>
      <c r="B71" s="128">
        <v>11102057</v>
      </c>
      <c r="C71" s="128" t="s">
        <v>14</v>
      </c>
      <c r="D71" s="128" t="s">
        <v>15</v>
      </c>
      <c r="E71" s="128" t="s">
        <v>34</v>
      </c>
      <c r="F71" s="128" t="s">
        <v>231</v>
      </c>
      <c r="G71" s="130" t="s">
        <v>715</v>
      </c>
      <c r="H71" s="128" t="s">
        <v>82</v>
      </c>
      <c r="I71" s="128" t="s">
        <v>254</v>
      </c>
      <c r="J71" s="131">
        <v>205</v>
      </c>
      <c r="K71" s="132">
        <v>293</v>
      </c>
      <c r="L71" s="132"/>
      <c r="M71" s="133"/>
      <c r="N71" s="133"/>
      <c r="O71" s="133"/>
      <c r="P71" s="130" t="s">
        <v>238</v>
      </c>
      <c r="Q71" s="128" t="s">
        <v>238</v>
      </c>
      <c r="R71" s="130"/>
    </row>
    <row r="72" spans="1:18" x14ac:dyDescent="0.2">
      <c r="A72" s="128">
        <v>68</v>
      </c>
      <c r="B72" s="128">
        <v>11102011</v>
      </c>
      <c r="C72" s="128" t="s">
        <v>14</v>
      </c>
      <c r="D72" s="128" t="s">
        <v>15</v>
      </c>
      <c r="E72" s="128" t="s">
        <v>34</v>
      </c>
      <c r="F72" s="128" t="s">
        <v>231</v>
      </c>
      <c r="G72" s="130" t="s">
        <v>255</v>
      </c>
      <c r="H72" s="128" t="s">
        <v>58</v>
      </c>
      <c r="I72" s="128" t="s">
        <v>256</v>
      </c>
      <c r="J72" s="131">
        <v>47.5</v>
      </c>
      <c r="K72" s="132">
        <v>79</v>
      </c>
      <c r="L72" s="132"/>
      <c r="M72" s="133"/>
      <c r="N72" s="133"/>
      <c r="O72" s="133"/>
      <c r="P72" s="130" t="s">
        <v>238</v>
      </c>
      <c r="Q72" s="128" t="s">
        <v>238</v>
      </c>
      <c r="R72" s="130"/>
    </row>
    <row r="73" spans="1:18" x14ac:dyDescent="0.2">
      <c r="A73" s="128">
        <v>69</v>
      </c>
      <c r="B73" s="128">
        <v>11102019</v>
      </c>
      <c r="C73" s="128" t="s">
        <v>14</v>
      </c>
      <c r="D73" s="128" t="s">
        <v>15</v>
      </c>
      <c r="E73" s="128" t="s">
        <v>34</v>
      </c>
      <c r="F73" s="128" t="s">
        <v>231</v>
      </c>
      <c r="G73" s="130" t="s">
        <v>257</v>
      </c>
      <c r="H73" s="128" t="s">
        <v>58</v>
      </c>
      <c r="I73" s="128" t="s">
        <v>258</v>
      </c>
      <c r="J73" s="131">
        <v>43.5</v>
      </c>
      <c r="K73" s="132">
        <v>72</v>
      </c>
      <c r="L73" s="132"/>
      <c r="M73" s="133"/>
      <c r="N73" s="133"/>
      <c r="O73" s="133"/>
      <c r="P73" s="130" t="s">
        <v>238</v>
      </c>
      <c r="Q73" s="128" t="s">
        <v>238</v>
      </c>
      <c r="R73" s="130"/>
    </row>
    <row r="74" spans="1:18" x14ac:dyDescent="0.2">
      <c r="A74" s="128">
        <v>70</v>
      </c>
      <c r="B74" s="128">
        <v>11102013</v>
      </c>
      <c r="C74" s="128" t="s">
        <v>14</v>
      </c>
      <c r="D74" s="128" t="s">
        <v>15</v>
      </c>
      <c r="E74" s="128" t="s">
        <v>34</v>
      </c>
      <c r="F74" s="128" t="s">
        <v>231</v>
      </c>
      <c r="G74" s="130" t="s">
        <v>259</v>
      </c>
      <c r="H74" s="128" t="s">
        <v>58</v>
      </c>
      <c r="I74" s="128" t="s">
        <v>260</v>
      </c>
      <c r="J74" s="131">
        <v>49.5</v>
      </c>
      <c r="K74" s="132">
        <v>83</v>
      </c>
      <c r="L74" s="132"/>
      <c r="M74" s="133"/>
      <c r="N74" s="133"/>
      <c r="O74" s="133"/>
      <c r="P74" s="130" t="s">
        <v>238</v>
      </c>
      <c r="Q74" s="128" t="s">
        <v>238</v>
      </c>
      <c r="R74" s="130"/>
    </row>
    <row r="75" spans="1:18" x14ac:dyDescent="0.2">
      <c r="A75" s="128">
        <v>71</v>
      </c>
      <c r="B75" s="128">
        <v>11102041</v>
      </c>
      <c r="C75" s="128" t="s">
        <v>14</v>
      </c>
      <c r="D75" s="128" t="s">
        <v>15</v>
      </c>
      <c r="E75" s="128" t="s">
        <v>34</v>
      </c>
      <c r="F75" s="128" t="s">
        <v>231</v>
      </c>
      <c r="G75" s="130" t="s">
        <v>261</v>
      </c>
      <c r="H75" s="128" t="s">
        <v>67</v>
      </c>
      <c r="I75" s="128" t="s">
        <v>262</v>
      </c>
      <c r="J75" s="131">
        <v>245</v>
      </c>
      <c r="K75" s="132">
        <v>369</v>
      </c>
      <c r="L75" s="132"/>
      <c r="M75" s="133"/>
      <c r="N75" s="133"/>
      <c r="O75" s="133"/>
      <c r="P75" s="130" t="s">
        <v>238</v>
      </c>
      <c r="Q75" s="128" t="s">
        <v>238</v>
      </c>
      <c r="R75" s="130"/>
    </row>
    <row r="76" spans="1:18" x14ac:dyDescent="0.2">
      <c r="A76" s="128">
        <v>72</v>
      </c>
      <c r="B76" s="128">
        <v>11102102</v>
      </c>
      <c r="C76" s="128" t="s">
        <v>14</v>
      </c>
      <c r="D76" s="128" t="s">
        <v>15</v>
      </c>
      <c r="E76" s="128" t="s">
        <v>34</v>
      </c>
      <c r="F76" s="128" t="s">
        <v>231</v>
      </c>
      <c r="G76" s="130" t="s">
        <v>266</v>
      </c>
      <c r="H76" s="128" t="s">
        <v>267</v>
      </c>
      <c r="I76" s="128" t="s">
        <v>716</v>
      </c>
      <c r="J76" s="131">
        <v>306</v>
      </c>
      <c r="K76" s="132">
        <v>439</v>
      </c>
      <c r="L76" s="132"/>
      <c r="M76" s="133"/>
      <c r="N76" s="133"/>
      <c r="O76" s="133"/>
      <c r="P76" s="130" t="s">
        <v>105</v>
      </c>
      <c r="Q76" s="128" t="s">
        <v>105</v>
      </c>
      <c r="R76" s="130"/>
    </row>
    <row r="77" spans="1:18" x14ac:dyDescent="0.2">
      <c r="A77" s="128">
        <v>73</v>
      </c>
      <c r="B77" s="128">
        <v>11102095</v>
      </c>
      <c r="C77" s="128" t="s">
        <v>14</v>
      </c>
      <c r="D77" s="128" t="s">
        <v>15</v>
      </c>
      <c r="E77" s="128" t="s">
        <v>34</v>
      </c>
      <c r="F77" s="128" t="s">
        <v>231</v>
      </c>
      <c r="G77" s="130" t="s">
        <v>257</v>
      </c>
      <c r="H77" s="128" t="s">
        <v>268</v>
      </c>
      <c r="I77" s="128" t="s">
        <v>717</v>
      </c>
      <c r="J77" s="131">
        <v>123</v>
      </c>
      <c r="K77" s="132">
        <v>205</v>
      </c>
      <c r="L77" s="132"/>
      <c r="M77" s="133"/>
      <c r="N77" s="133"/>
      <c r="O77" s="133"/>
      <c r="P77" s="130" t="s">
        <v>105</v>
      </c>
      <c r="Q77" s="128" t="s">
        <v>105</v>
      </c>
      <c r="R77" s="130"/>
    </row>
    <row r="78" spans="1:18" x14ac:dyDescent="0.2">
      <c r="A78" s="128">
        <v>74</v>
      </c>
      <c r="B78" s="128">
        <v>12102034</v>
      </c>
      <c r="C78" s="128" t="s">
        <v>14</v>
      </c>
      <c r="D78" s="128" t="s">
        <v>15</v>
      </c>
      <c r="E78" s="128" t="s">
        <v>16</v>
      </c>
      <c r="F78" s="128" t="s">
        <v>231</v>
      </c>
      <c r="G78" s="130" t="s">
        <v>269</v>
      </c>
      <c r="H78" s="128" t="s">
        <v>268</v>
      </c>
      <c r="I78" s="128" t="s">
        <v>718</v>
      </c>
      <c r="J78" s="131">
        <v>171</v>
      </c>
      <c r="K78" s="132">
        <v>285</v>
      </c>
      <c r="L78" s="132"/>
      <c r="M78" s="133"/>
      <c r="N78" s="133"/>
      <c r="O78" s="133"/>
      <c r="P78" s="130" t="s">
        <v>105</v>
      </c>
      <c r="Q78" s="128" t="s">
        <v>105</v>
      </c>
      <c r="R78" s="130"/>
    </row>
    <row r="79" spans="1:18" x14ac:dyDescent="0.2">
      <c r="A79" s="128">
        <v>75</v>
      </c>
      <c r="B79" s="128">
        <v>12102005</v>
      </c>
      <c r="C79" s="128" t="s">
        <v>14</v>
      </c>
      <c r="D79" s="128" t="s">
        <v>15</v>
      </c>
      <c r="E79" s="128" t="s">
        <v>16</v>
      </c>
      <c r="F79" s="128" t="s">
        <v>231</v>
      </c>
      <c r="G79" s="130" t="s">
        <v>276</v>
      </c>
      <c r="H79" s="128" t="s">
        <v>181</v>
      </c>
      <c r="I79" s="128" t="s">
        <v>277</v>
      </c>
      <c r="J79" s="131">
        <v>59</v>
      </c>
      <c r="K79" s="132">
        <v>99</v>
      </c>
      <c r="L79" s="132"/>
      <c r="M79" s="133"/>
      <c r="N79" s="133"/>
      <c r="O79" s="133"/>
      <c r="P79" s="130" t="s">
        <v>238</v>
      </c>
      <c r="Q79" s="128" t="s">
        <v>238</v>
      </c>
      <c r="R79" s="130"/>
    </row>
    <row r="80" spans="1:18" x14ac:dyDescent="0.2">
      <c r="A80" s="128">
        <v>76</v>
      </c>
      <c r="B80" s="128">
        <v>12102008</v>
      </c>
      <c r="C80" s="128" t="s">
        <v>14</v>
      </c>
      <c r="D80" s="128" t="s">
        <v>15</v>
      </c>
      <c r="E80" s="128" t="s">
        <v>16</v>
      </c>
      <c r="F80" s="128" t="s">
        <v>231</v>
      </c>
      <c r="G80" s="130" t="s">
        <v>269</v>
      </c>
      <c r="H80" s="128" t="s">
        <v>181</v>
      </c>
      <c r="I80" s="128" t="s">
        <v>282</v>
      </c>
      <c r="J80" s="131">
        <v>60</v>
      </c>
      <c r="K80" s="132">
        <v>101</v>
      </c>
      <c r="L80" s="132"/>
      <c r="M80" s="133"/>
      <c r="N80" s="133"/>
      <c r="O80" s="133"/>
      <c r="P80" s="130" t="s">
        <v>238</v>
      </c>
      <c r="Q80" s="128" t="s">
        <v>238</v>
      </c>
      <c r="R80" s="130"/>
    </row>
    <row r="81" spans="1:18" x14ac:dyDescent="0.2">
      <c r="A81" s="128">
        <v>77</v>
      </c>
      <c r="B81" s="128">
        <v>12102009</v>
      </c>
      <c r="C81" s="128" t="s">
        <v>14</v>
      </c>
      <c r="D81" s="128" t="s">
        <v>15</v>
      </c>
      <c r="E81" s="128" t="s">
        <v>16</v>
      </c>
      <c r="F81" s="128" t="s">
        <v>231</v>
      </c>
      <c r="G81" s="130" t="s">
        <v>283</v>
      </c>
      <c r="H81" s="128" t="s">
        <v>181</v>
      </c>
      <c r="I81" s="128" t="s">
        <v>284</v>
      </c>
      <c r="J81" s="131">
        <v>60</v>
      </c>
      <c r="K81" s="132">
        <v>101</v>
      </c>
      <c r="L81" s="132"/>
      <c r="M81" s="133"/>
      <c r="N81" s="133"/>
      <c r="O81" s="133"/>
      <c r="P81" s="130" t="s">
        <v>238</v>
      </c>
      <c r="Q81" s="128" t="s">
        <v>238</v>
      </c>
      <c r="R81" s="130"/>
    </row>
    <row r="82" spans="1:18" x14ac:dyDescent="0.2">
      <c r="A82" s="128">
        <v>78</v>
      </c>
      <c r="B82" s="128">
        <v>11102065</v>
      </c>
      <c r="C82" s="128" t="s">
        <v>14</v>
      </c>
      <c r="D82" s="128" t="s">
        <v>15</v>
      </c>
      <c r="E82" s="128" t="s">
        <v>34</v>
      </c>
      <c r="F82" s="128" t="s">
        <v>231</v>
      </c>
      <c r="G82" s="130" t="s">
        <v>287</v>
      </c>
      <c r="H82" s="128" t="s">
        <v>82</v>
      </c>
      <c r="I82" s="128" t="s">
        <v>288</v>
      </c>
      <c r="J82" s="131">
        <v>205</v>
      </c>
      <c r="K82" s="132">
        <v>293</v>
      </c>
      <c r="L82" s="132"/>
      <c r="M82" s="133"/>
      <c r="N82" s="133"/>
      <c r="O82" s="133"/>
      <c r="P82" s="130" t="s">
        <v>238</v>
      </c>
      <c r="Q82" s="128" t="s">
        <v>238</v>
      </c>
      <c r="R82" s="130"/>
    </row>
    <row r="83" spans="1:18" x14ac:dyDescent="0.2">
      <c r="A83" s="128">
        <v>79</v>
      </c>
      <c r="B83" s="128">
        <v>11102096</v>
      </c>
      <c r="C83" s="128" t="s">
        <v>14</v>
      </c>
      <c r="D83" s="128" t="s">
        <v>15</v>
      </c>
      <c r="E83" s="128" t="s">
        <v>34</v>
      </c>
      <c r="F83" s="128" t="s">
        <v>231</v>
      </c>
      <c r="G83" s="130" t="s">
        <v>246</v>
      </c>
      <c r="H83" s="128" t="s">
        <v>221</v>
      </c>
      <c r="I83" s="128" t="s">
        <v>292</v>
      </c>
      <c r="J83" s="131">
        <v>193</v>
      </c>
      <c r="K83" s="132">
        <v>279</v>
      </c>
      <c r="L83" s="132"/>
      <c r="M83" s="133"/>
      <c r="N83" s="133"/>
      <c r="O83" s="133"/>
      <c r="P83" s="130" t="s">
        <v>238</v>
      </c>
      <c r="Q83" s="128" t="s">
        <v>238</v>
      </c>
      <c r="R83" s="130"/>
    </row>
    <row r="84" spans="1:18" x14ac:dyDescent="0.2">
      <c r="A84" s="128">
        <v>80</v>
      </c>
      <c r="B84" s="128">
        <v>11102097</v>
      </c>
      <c r="C84" s="128" t="s">
        <v>14</v>
      </c>
      <c r="D84" s="128" t="s">
        <v>15</v>
      </c>
      <c r="E84" s="128" t="s">
        <v>34</v>
      </c>
      <c r="F84" s="128" t="s">
        <v>231</v>
      </c>
      <c r="G84" s="130" t="s">
        <v>293</v>
      </c>
      <c r="H84" s="128" t="s">
        <v>244</v>
      </c>
      <c r="I84" s="128" t="s">
        <v>294</v>
      </c>
      <c r="J84" s="131">
        <v>222</v>
      </c>
      <c r="K84" s="132">
        <v>329</v>
      </c>
      <c r="L84" s="132"/>
      <c r="M84" s="133"/>
      <c r="N84" s="133"/>
      <c r="O84" s="133"/>
      <c r="P84" s="130" t="s">
        <v>144</v>
      </c>
      <c r="Q84" s="128" t="s">
        <v>144</v>
      </c>
      <c r="R84" s="130"/>
    </row>
    <row r="85" spans="1:18" x14ac:dyDescent="0.2">
      <c r="A85" s="128">
        <v>81</v>
      </c>
      <c r="B85" s="128">
        <v>12201059</v>
      </c>
      <c r="C85" s="128" t="s">
        <v>14</v>
      </c>
      <c r="D85" s="128" t="s">
        <v>301</v>
      </c>
      <c r="E85" s="128" t="s">
        <v>16</v>
      </c>
      <c r="F85" s="128" t="s">
        <v>323</v>
      </c>
      <c r="G85" s="130" t="s">
        <v>324</v>
      </c>
      <c r="H85" s="128" t="s">
        <v>315</v>
      </c>
      <c r="I85" s="128" t="s">
        <v>325</v>
      </c>
      <c r="J85" s="131">
        <v>3.3</v>
      </c>
      <c r="K85" s="132">
        <v>5.6</v>
      </c>
      <c r="L85" s="132"/>
      <c r="M85" s="133"/>
      <c r="N85" s="133"/>
      <c r="O85" s="133"/>
      <c r="P85" s="128" t="s">
        <v>60</v>
      </c>
      <c r="Q85" s="128" t="s">
        <v>238</v>
      </c>
      <c r="R85" s="130"/>
    </row>
    <row r="86" spans="1:18" x14ac:dyDescent="0.2">
      <c r="A86" s="128">
        <v>82</v>
      </c>
      <c r="B86" s="128">
        <v>12201060</v>
      </c>
      <c r="C86" s="128" t="s">
        <v>14</v>
      </c>
      <c r="D86" s="128" t="s">
        <v>301</v>
      </c>
      <c r="E86" s="128" t="s">
        <v>16</v>
      </c>
      <c r="F86" s="128" t="s">
        <v>323</v>
      </c>
      <c r="G86" s="130" t="s">
        <v>326</v>
      </c>
      <c r="H86" s="128" t="s">
        <v>315</v>
      </c>
      <c r="I86" s="128" t="s">
        <v>327</v>
      </c>
      <c r="J86" s="131">
        <v>3.3</v>
      </c>
      <c r="K86" s="132">
        <v>5.6</v>
      </c>
      <c r="L86" s="132"/>
      <c r="M86" s="133"/>
      <c r="N86" s="133"/>
      <c r="O86" s="133"/>
      <c r="P86" s="128" t="s">
        <v>60</v>
      </c>
      <c r="Q86" s="128" t="s">
        <v>238</v>
      </c>
      <c r="R86" s="130"/>
    </row>
    <row r="87" spans="1:18" x14ac:dyDescent="0.2">
      <c r="A87" s="128">
        <v>83</v>
      </c>
      <c r="B87" s="128">
        <v>11201054</v>
      </c>
      <c r="C87" s="128" t="s">
        <v>14</v>
      </c>
      <c r="D87" s="128" t="s">
        <v>301</v>
      </c>
      <c r="E87" s="128" t="s">
        <v>34</v>
      </c>
      <c r="F87" s="128" t="s">
        <v>323</v>
      </c>
      <c r="G87" s="130" t="s">
        <v>328</v>
      </c>
      <c r="H87" s="128" t="s">
        <v>315</v>
      </c>
      <c r="I87" s="128" t="s">
        <v>329</v>
      </c>
      <c r="J87" s="131">
        <v>3</v>
      </c>
      <c r="K87" s="132">
        <v>5.2</v>
      </c>
      <c r="L87" s="132"/>
      <c r="M87" s="133"/>
      <c r="N87" s="133"/>
      <c r="O87" s="133"/>
      <c r="P87" s="128" t="s">
        <v>60</v>
      </c>
      <c r="Q87" s="128" t="s">
        <v>238</v>
      </c>
      <c r="R87" s="130"/>
    </row>
    <row r="88" spans="1:18" x14ac:dyDescent="0.2">
      <c r="A88" s="128">
        <v>84</v>
      </c>
      <c r="B88" s="128">
        <v>11201055</v>
      </c>
      <c r="C88" s="128" t="s">
        <v>14</v>
      </c>
      <c r="D88" s="128" t="s">
        <v>301</v>
      </c>
      <c r="E88" s="128" t="s">
        <v>34</v>
      </c>
      <c r="F88" s="128" t="s">
        <v>323</v>
      </c>
      <c r="G88" s="130" t="s">
        <v>330</v>
      </c>
      <c r="H88" s="128" t="s">
        <v>315</v>
      </c>
      <c r="I88" s="128" t="s">
        <v>331</v>
      </c>
      <c r="J88" s="131">
        <v>3</v>
      </c>
      <c r="K88" s="132">
        <v>5.2</v>
      </c>
      <c r="L88" s="132"/>
      <c r="M88" s="133"/>
      <c r="N88" s="133"/>
      <c r="O88" s="133"/>
      <c r="P88" s="128" t="s">
        <v>60</v>
      </c>
      <c r="Q88" s="128" t="s">
        <v>238</v>
      </c>
      <c r="R88" s="130"/>
    </row>
    <row r="89" spans="1:18" x14ac:dyDescent="0.2">
      <c r="A89" s="128">
        <v>88</v>
      </c>
      <c r="B89" s="128">
        <v>12201046</v>
      </c>
      <c r="C89" s="128" t="s">
        <v>14</v>
      </c>
      <c r="D89" s="128" t="s">
        <v>310</v>
      </c>
      <c r="E89" s="128" t="s">
        <v>16</v>
      </c>
      <c r="F89" s="128" t="s">
        <v>353</v>
      </c>
      <c r="G89" s="130" t="s">
        <v>719</v>
      </c>
      <c r="H89" s="128" t="s">
        <v>355</v>
      </c>
      <c r="I89" s="128" t="s">
        <v>720</v>
      </c>
      <c r="J89" s="131">
        <v>39</v>
      </c>
      <c r="K89" s="132">
        <v>69.900000000000006</v>
      </c>
      <c r="L89" s="132"/>
      <c r="M89" s="133"/>
      <c r="N89" s="133"/>
      <c r="O89" s="133"/>
      <c r="P89" s="130" t="s">
        <v>357</v>
      </c>
      <c r="Q89" s="128" t="s">
        <v>235</v>
      </c>
      <c r="R89" s="130" t="s">
        <v>22</v>
      </c>
    </row>
    <row r="90" spans="1:18" x14ac:dyDescent="0.2">
      <c r="A90" s="128">
        <v>89</v>
      </c>
      <c r="B90" s="128">
        <v>11101362</v>
      </c>
      <c r="C90" s="128" t="s">
        <v>14</v>
      </c>
      <c r="D90" s="128" t="s">
        <v>15</v>
      </c>
      <c r="E90" s="128" t="s">
        <v>34</v>
      </c>
      <c r="F90" s="128" t="s">
        <v>364</v>
      </c>
      <c r="G90" s="130" t="s">
        <v>365</v>
      </c>
      <c r="H90" s="128" t="s">
        <v>181</v>
      </c>
      <c r="I90" s="128" t="s">
        <v>366</v>
      </c>
      <c r="J90" s="131">
        <v>58</v>
      </c>
      <c r="K90" s="132">
        <v>115</v>
      </c>
      <c r="L90" s="132"/>
      <c r="M90" s="133"/>
      <c r="N90" s="133"/>
      <c r="O90" s="133"/>
      <c r="P90" s="130" t="s">
        <v>60</v>
      </c>
      <c r="Q90" s="128" t="s">
        <v>238</v>
      </c>
      <c r="R90" s="130"/>
    </row>
    <row r="91" spans="1:18" x14ac:dyDescent="0.2">
      <c r="A91" s="128">
        <v>90</v>
      </c>
      <c r="B91" s="128">
        <v>11101361</v>
      </c>
      <c r="C91" s="128" t="s">
        <v>14</v>
      </c>
      <c r="D91" s="128" t="s">
        <v>15</v>
      </c>
      <c r="E91" s="128" t="s">
        <v>34</v>
      </c>
      <c r="F91" s="128" t="s">
        <v>364</v>
      </c>
      <c r="G91" s="130" t="s">
        <v>365</v>
      </c>
      <c r="H91" s="128" t="s">
        <v>221</v>
      </c>
      <c r="I91" s="128" t="s">
        <v>367</v>
      </c>
      <c r="J91" s="131">
        <v>255</v>
      </c>
      <c r="K91" s="132">
        <v>460</v>
      </c>
      <c r="L91" s="132"/>
      <c r="M91" s="133"/>
      <c r="N91" s="133"/>
      <c r="O91" s="133"/>
      <c r="P91" s="130" t="s">
        <v>60</v>
      </c>
      <c r="Q91" s="128" t="s">
        <v>238</v>
      </c>
      <c r="R91" s="130"/>
    </row>
    <row r="92" spans="1:18" x14ac:dyDescent="0.2">
      <c r="A92" s="128">
        <v>91</v>
      </c>
      <c r="B92" s="128">
        <v>12101229</v>
      </c>
      <c r="C92" s="128" t="s">
        <v>14</v>
      </c>
      <c r="D92" s="128" t="s">
        <v>15</v>
      </c>
      <c r="E92" s="128" t="s">
        <v>16</v>
      </c>
      <c r="F92" s="128" t="s">
        <v>364</v>
      </c>
      <c r="G92" s="130" t="s">
        <v>368</v>
      </c>
      <c r="H92" s="128" t="s">
        <v>125</v>
      </c>
      <c r="I92" s="128" t="s">
        <v>369</v>
      </c>
      <c r="J92" s="131">
        <v>58</v>
      </c>
      <c r="K92" s="132">
        <v>116</v>
      </c>
      <c r="L92" s="132"/>
      <c r="M92" s="133"/>
      <c r="N92" s="133"/>
      <c r="O92" s="133"/>
      <c r="P92" s="130" t="s">
        <v>127</v>
      </c>
      <c r="Q92" s="128" t="s">
        <v>710</v>
      </c>
      <c r="R92" s="130"/>
    </row>
    <row r="93" spans="1:18" x14ac:dyDescent="0.2">
      <c r="A93" s="128">
        <v>92</v>
      </c>
      <c r="B93" s="128">
        <v>12101233</v>
      </c>
      <c r="C93" s="128" t="s">
        <v>14</v>
      </c>
      <c r="D93" s="128" t="s">
        <v>15</v>
      </c>
      <c r="E93" s="128" t="s">
        <v>16</v>
      </c>
      <c r="F93" s="128" t="s">
        <v>364</v>
      </c>
      <c r="G93" s="130" t="s">
        <v>370</v>
      </c>
      <c r="H93" s="128" t="s">
        <v>131</v>
      </c>
      <c r="I93" s="128" t="s">
        <v>373</v>
      </c>
      <c r="J93" s="131">
        <v>232</v>
      </c>
      <c r="K93" s="132">
        <v>419</v>
      </c>
      <c r="L93" s="132"/>
      <c r="M93" s="133"/>
      <c r="N93" s="133"/>
      <c r="O93" s="133"/>
      <c r="P93" s="130" t="s">
        <v>127</v>
      </c>
      <c r="Q93" s="128" t="s">
        <v>710</v>
      </c>
      <c r="R93" s="130"/>
    </row>
    <row r="94" spans="1:18" x14ac:dyDescent="0.2">
      <c r="A94" s="128">
        <v>93</v>
      </c>
      <c r="B94" s="128">
        <v>12101228</v>
      </c>
      <c r="C94" s="128" t="s">
        <v>14</v>
      </c>
      <c r="D94" s="128" t="s">
        <v>15</v>
      </c>
      <c r="E94" s="128" t="s">
        <v>16</v>
      </c>
      <c r="F94" s="128" t="s">
        <v>364</v>
      </c>
      <c r="G94" s="130" t="s">
        <v>368</v>
      </c>
      <c r="H94" s="128" t="s">
        <v>58</v>
      </c>
      <c r="I94" s="128" t="s">
        <v>374</v>
      </c>
      <c r="J94" s="131">
        <v>64</v>
      </c>
      <c r="K94" s="132">
        <v>128</v>
      </c>
      <c r="L94" s="132"/>
      <c r="M94" s="133"/>
      <c r="N94" s="133"/>
      <c r="O94" s="133"/>
      <c r="P94" s="130" t="s">
        <v>60</v>
      </c>
      <c r="Q94" s="128" t="s">
        <v>238</v>
      </c>
      <c r="R94" s="130"/>
    </row>
    <row r="95" spans="1:18" x14ac:dyDescent="0.2">
      <c r="A95" s="128">
        <v>94</v>
      </c>
      <c r="B95" s="128">
        <v>12101231</v>
      </c>
      <c r="C95" s="128" t="s">
        <v>14</v>
      </c>
      <c r="D95" s="128" t="s">
        <v>15</v>
      </c>
      <c r="E95" s="128" t="s">
        <v>16</v>
      </c>
      <c r="F95" s="128" t="s">
        <v>364</v>
      </c>
      <c r="G95" s="130" t="s">
        <v>370</v>
      </c>
      <c r="H95" s="128" t="s">
        <v>82</v>
      </c>
      <c r="I95" s="128" t="s">
        <v>376</v>
      </c>
      <c r="J95" s="131">
        <v>280</v>
      </c>
      <c r="K95" s="132">
        <v>499</v>
      </c>
      <c r="L95" s="132"/>
      <c r="M95" s="133"/>
      <c r="N95" s="133"/>
      <c r="O95" s="133"/>
      <c r="P95" s="130" t="s">
        <v>60</v>
      </c>
      <c r="Q95" s="128" t="s">
        <v>238</v>
      </c>
      <c r="R95" s="130"/>
    </row>
    <row r="96" spans="1:18" x14ac:dyDescent="0.2">
      <c r="A96" s="128">
        <v>95</v>
      </c>
      <c r="B96" s="128">
        <v>11101360</v>
      </c>
      <c r="C96" s="128" t="s">
        <v>14</v>
      </c>
      <c r="D96" s="128" t="s">
        <v>15</v>
      </c>
      <c r="E96" s="128" t="s">
        <v>34</v>
      </c>
      <c r="F96" s="128" t="s">
        <v>364</v>
      </c>
      <c r="G96" s="130" t="s">
        <v>365</v>
      </c>
      <c r="H96" s="128" t="s">
        <v>142</v>
      </c>
      <c r="I96" s="128" t="s">
        <v>377</v>
      </c>
      <c r="J96" s="131">
        <v>54</v>
      </c>
      <c r="K96" s="132">
        <v>108</v>
      </c>
      <c r="L96" s="132"/>
      <c r="M96" s="133"/>
      <c r="N96" s="133"/>
      <c r="O96" s="133"/>
      <c r="P96" s="130" t="s">
        <v>127</v>
      </c>
      <c r="Q96" s="128" t="s">
        <v>710</v>
      </c>
      <c r="R96" s="130"/>
    </row>
    <row r="97" spans="1:18" x14ac:dyDescent="0.2">
      <c r="A97" s="128">
        <v>96</v>
      </c>
      <c r="B97" s="128">
        <v>11101363</v>
      </c>
      <c r="C97" s="128" t="s">
        <v>14</v>
      </c>
      <c r="D97" s="128" t="s">
        <v>15</v>
      </c>
      <c r="E97" s="128" t="s">
        <v>34</v>
      </c>
      <c r="F97" s="128" t="s">
        <v>364</v>
      </c>
      <c r="G97" s="130" t="s">
        <v>365</v>
      </c>
      <c r="H97" s="128" t="s">
        <v>378</v>
      </c>
      <c r="I97" s="128" t="s">
        <v>379</v>
      </c>
      <c r="J97" s="131">
        <v>212</v>
      </c>
      <c r="K97" s="132">
        <v>385</v>
      </c>
      <c r="L97" s="132"/>
      <c r="M97" s="133"/>
      <c r="N97" s="133"/>
      <c r="O97" s="133"/>
      <c r="P97" s="130" t="s">
        <v>127</v>
      </c>
      <c r="Q97" s="128" t="s">
        <v>710</v>
      </c>
      <c r="R97" s="130"/>
    </row>
    <row r="98" spans="1:18" x14ac:dyDescent="0.2">
      <c r="A98" s="128">
        <v>97</v>
      </c>
      <c r="B98" s="128">
        <v>12113048</v>
      </c>
      <c r="C98" s="128" t="s">
        <v>14</v>
      </c>
      <c r="D98" s="128" t="s">
        <v>15</v>
      </c>
      <c r="E98" s="128" t="s">
        <v>16</v>
      </c>
      <c r="F98" s="128" t="s">
        <v>391</v>
      </c>
      <c r="G98" s="130" t="s">
        <v>721</v>
      </c>
      <c r="H98" s="128" t="s">
        <v>221</v>
      </c>
      <c r="I98" s="128" t="s">
        <v>722</v>
      </c>
      <c r="J98" s="131">
        <v>281</v>
      </c>
      <c r="K98" s="132" t="s">
        <v>394</v>
      </c>
      <c r="L98" s="132"/>
      <c r="M98" s="133"/>
      <c r="N98" s="133"/>
      <c r="O98" s="133"/>
      <c r="P98" s="130" t="s">
        <v>395</v>
      </c>
      <c r="Q98" s="128" t="s">
        <v>723</v>
      </c>
      <c r="R98" s="130"/>
    </row>
    <row r="99" spans="1:18" x14ac:dyDescent="0.2">
      <c r="A99" s="128">
        <v>98</v>
      </c>
      <c r="B99" s="128">
        <v>11201056</v>
      </c>
      <c r="C99" s="128" t="s">
        <v>14</v>
      </c>
      <c r="D99" s="128" t="s">
        <v>310</v>
      </c>
      <c r="E99" s="128" t="s">
        <v>16</v>
      </c>
      <c r="F99" s="128" t="s">
        <v>391</v>
      </c>
      <c r="G99" s="130" t="s">
        <v>721</v>
      </c>
      <c r="H99" s="128" t="s">
        <v>334</v>
      </c>
      <c r="I99" s="128" t="s">
        <v>724</v>
      </c>
      <c r="J99" s="131">
        <v>9.9</v>
      </c>
      <c r="K99" s="132" t="s">
        <v>394</v>
      </c>
      <c r="L99" s="132"/>
      <c r="M99" s="133"/>
      <c r="N99" s="133"/>
      <c r="O99" s="133"/>
      <c r="P99" s="130" t="s">
        <v>395</v>
      </c>
      <c r="Q99" s="128" t="s">
        <v>723</v>
      </c>
      <c r="R99" s="130"/>
    </row>
    <row r="100" spans="1:18" x14ac:dyDescent="0.2">
      <c r="A100" s="128">
        <v>99</v>
      </c>
      <c r="B100" s="81">
        <v>11101376</v>
      </c>
      <c r="C100" s="81" t="s">
        <v>14</v>
      </c>
      <c r="D100" s="139" t="s">
        <v>15</v>
      </c>
      <c r="E100" s="139" t="s">
        <v>34</v>
      </c>
      <c r="F100" s="81" t="s">
        <v>56</v>
      </c>
      <c r="G100" s="139" t="s">
        <v>725</v>
      </c>
      <c r="H100" s="81" t="s">
        <v>221</v>
      </c>
      <c r="I100" s="81" t="s">
        <v>726</v>
      </c>
      <c r="J100" s="140">
        <v>335</v>
      </c>
      <c r="K100" s="81">
        <v>495</v>
      </c>
      <c r="L100" s="81"/>
      <c r="M100" s="133"/>
      <c r="N100" s="133"/>
      <c r="O100" s="133"/>
      <c r="P100" s="139" t="s">
        <v>105</v>
      </c>
      <c r="Q100" s="81" t="s">
        <v>105</v>
      </c>
      <c r="R100" s="139" t="s">
        <v>727</v>
      </c>
    </row>
    <row r="101" spans="1:18" x14ac:dyDescent="0.2">
      <c r="A101" s="128">
        <v>100</v>
      </c>
      <c r="B101" s="81">
        <v>12113022</v>
      </c>
      <c r="C101" s="139" t="s">
        <v>671</v>
      </c>
      <c r="D101" s="139" t="s">
        <v>672</v>
      </c>
      <c r="E101" s="139" t="s">
        <v>16</v>
      </c>
      <c r="F101" s="81" t="s">
        <v>673</v>
      </c>
      <c r="G101" s="139" t="s">
        <v>728</v>
      </c>
      <c r="H101" s="81" t="s">
        <v>181</v>
      </c>
      <c r="I101" s="81" t="s">
        <v>679</v>
      </c>
      <c r="J101" s="140">
        <v>162</v>
      </c>
      <c r="K101" s="81">
        <v>296</v>
      </c>
      <c r="L101" s="81"/>
      <c r="M101" s="133"/>
      <c r="N101" s="133"/>
      <c r="O101" s="133"/>
      <c r="P101" s="139" t="s">
        <v>676</v>
      </c>
      <c r="Q101" s="81" t="s">
        <v>676</v>
      </c>
      <c r="R101" s="139"/>
    </row>
    <row r="102" spans="1:18" x14ac:dyDescent="0.2">
      <c r="A102" s="128">
        <v>101</v>
      </c>
      <c r="B102" s="81">
        <v>12113043</v>
      </c>
      <c r="C102" s="139" t="s">
        <v>671</v>
      </c>
      <c r="D102" s="139" t="s">
        <v>672</v>
      </c>
      <c r="E102" s="139" t="s">
        <v>16</v>
      </c>
      <c r="F102" s="81" t="s">
        <v>673</v>
      </c>
      <c r="G102" s="139" t="s">
        <v>682</v>
      </c>
      <c r="H102" s="81" t="s">
        <v>683</v>
      </c>
      <c r="I102" s="81" t="s">
        <v>684</v>
      </c>
      <c r="J102" s="140">
        <v>39</v>
      </c>
      <c r="K102" s="81">
        <v>69.900000000000006</v>
      </c>
      <c r="L102" s="81"/>
      <c r="M102" s="133"/>
      <c r="N102" s="133"/>
      <c r="O102" s="133"/>
      <c r="P102" s="139" t="s">
        <v>676</v>
      </c>
      <c r="Q102" s="81" t="s">
        <v>676</v>
      </c>
      <c r="R102" s="139"/>
    </row>
    <row r="103" spans="1:18" x14ac:dyDescent="0.2">
      <c r="A103" s="128">
        <v>102</v>
      </c>
      <c r="B103" s="81">
        <v>12113002</v>
      </c>
      <c r="C103" s="139" t="s">
        <v>671</v>
      </c>
      <c r="D103" s="139" t="s">
        <v>672</v>
      </c>
      <c r="E103" s="139" t="s">
        <v>16</v>
      </c>
      <c r="F103" s="81" t="s">
        <v>685</v>
      </c>
      <c r="G103" s="139" t="s">
        <v>686</v>
      </c>
      <c r="H103" s="81" t="s">
        <v>181</v>
      </c>
      <c r="I103" s="81" t="s">
        <v>687</v>
      </c>
      <c r="J103" s="140">
        <v>138</v>
      </c>
      <c r="K103" s="81">
        <v>252</v>
      </c>
      <c r="L103" s="81"/>
      <c r="M103" s="133"/>
      <c r="N103" s="133"/>
      <c r="O103" s="133"/>
      <c r="P103" s="139" t="s">
        <v>688</v>
      </c>
      <c r="Q103" s="81" t="s">
        <v>676</v>
      </c>
      <c r="R103" s="139"/>
    </row>
    <row r="104" spans="1:18" x14ac:dyDescent="0.2">
      <c r="A104" s="128">
        <v>103</v>
      </c>
      <c r="B104" s="81">
        <v>12113003</v>
      </c>
      <c r="C104" s="139" t="s">
        <v>671</v>
      </c>
      <c r="D104" s="139" t="s">
        <v>672</v>
      </c>
      <c r="E104" s="139" t="s">
        <v>16</v>
      </c>
      <c r="F104" s="81" t="s">
        <v>685</v>
      </c>
      <c r="G104" s="139" t="s">
        <v>686</v>
      </c>
      <c r="H104" s="81" t="s">
        <v>221</v>
      </c>
      <c r="I104" s="141" t="s">
        <v>729</v>
      </c>
      <c r="J104" s="140">
        <v>501</v>
      </c>
      <c r="K104" s="81">
        <v>830</v>
      </c>
      <c r="L104" s="81"/>
      <c r="M104" s="133"/>
      <c r="N104" s="133"/>
      <c r="O104" s="133"/>
      <c r="P104" s="139" t="s">
        <v>688</v>
      </c>
      <c r="Q104" s="81" t="s">
        <v>676</v>
      </c>
      <c r="R104" s="139"/>
    </row>
    <row r="105" spans="1:18" x14ac:dyDescent="0.2">
      <c r="A105" s="128">
        <v>104</v>
      </c>
      <c r="B105" s="81">
        <v>12113005</v>
      </c>
      <c r="C105" s="139" t="s">
        <v>671</v>
      </c>
      <c r="D105" s="139" t="s">
        <v>672</v>
      </c>
      <c r="E105" s="139" t="s">
        <v>16</v>
      </c>
      <c r="F105" s="81" t="s">
        <v>685</v>
      </c>
      <c r="G105" s="139" t="s">
        <v>689</v>
      </c>
      <c r="H105" s="81" t="s">
        <v>181</v>
      </c>
      <c r="I105" s="141" t="s">
        <v>730</v>
      </c>
      <c r="J105" s="140">
        <v>128</v>
      </c>
      <c r="K105" s="81">
        <v>234</v>
      </c>
      <c r="L105" s="81"/>
      <c r="M105" s="133"/>
      <c r="N105" s="133"/>
      <c r="O105" s="133"/>
      <c r="P105" s="139" t="s">
        <v>688</v>
      </c>
      <c r="Q105" s="81" t="s">
        <v>676</v>
      </c>
      <c r="R105" s="139"/>
    </row>
    <row r="106" spans="1:18" x14ac:dyDescent="0.2">
      <c r="A106" s="128">
        <v>105</v>
      </c>
      <c r="B106" s="81">
        <v>12113006</v>
      </c>
      <c r="C106" s="139" t="s">
        <v>671</v>
      </c>
      <c r="D106" s="139" t="s">
        <v>672</v>
      </c>
      <c r="E106" s="139" t="s">
        <v>16</v>
      </c>
      <c r="F106" s="81" t="s">
        <v>685</v>
      </c>
      <c r="G106" s="139" t="s">
        <v>689</v>
      </c>
      <c r="H106" s="81" t="s">
        <v>221</v>
      </c>
      <c r="I106" s="141" t="s">
        <v>731</v>
      </c>
      <c r="J106" s="140">
        <v>454</v>
      </c>
      <c r="K106" s="81">
        <v>765</v>
      </c>
      <c r="L106" s="81"/>
      <c r="M106" s="133"/>
      <c r="N106" s="133"/>
      <c r="O106" s="133"/>
      <c r="P106" s="139" t="s">
        <v>688</v>
      </c>
      <c r="Q106" s="81" t="s">
        <v>676</v>
      </c>
      <c r="R106" s="139"/>
    </row>
    <row r="107" spans="1:18" x14ac:dyDescent="0.2">
      <c r="A107" s="128">
        <v>106</v>
      </c>
      <c r="B107" s="81">
        <v>11113003</v>
      </c>
      <c r="C107" s="139" t="s">
        <v>671</v>
      </c>
      <c r="D107" s="139" t="s">
        <v>672</v>
      </c>
      <c r="E107" s="139" t="s">
        <v>34</v>
      </c>
      <c r="F107" s="81" t="s">
        <v>685</v>
      </c>
      <c r="G107" s="139" t="s">
        <v>692</v>
      </c>
      <c r="H107" s="81" t="s">
        <v>181</v>
      </c>
      <c r="I107" s="141" t="s">
        <v>732</v>
      </c>
      <c r="J107" s="140">
        <v>123</v>
      </c>
      <c r="K107" s="81">
        <v>225</v>
      </c>
      <c r="L107" s="81"/>
      <c r="M107" s="133"/>
      <c r="N107" s="133"/>
      <c r="O107" s="133"/>
      <c r="P107" s="139" t="s">
        <v>676</v>
      </c>
      <c r="Q107" s="81" t="s">
        <v>676</v>
      </c>
      <c r="R107" s="139"/>
    </row>
    <row r="108" spans="1:18" x14ac:dyDescent="0.2">
      <c r="A108" s="128">
        <v>107</v>
      </c>
      <c r="B108" s="81">
        <v>11113004</v>
      </c>
      <c r="C108" s="139" t="s">
        <v>671</v>
      </c>
      <c r="D108" s="139" t="s">
        <v>672</v>
      </c>
      <c r="E108" s="139" t="s">
        <v>34</v>
      </c>
      <c r="F108" s="81" t="s">
        <v>685</v>
      </c>
      <c r="G108" s="139" t="s">
        <v>692</v>
      </c>
      <c r="H108" s="81" t="s">
        <v>244</v>
      </c>
      <c r="I108" s="141" t="s">
        <v>733</v>
      </c>
      <c r="J108" s="140">
        <v>539</v>
      </c>
      <c r="K108" s="81">
        <v>896</v>
      </c>
      <c r="L108" s="81"/>
      <c r="M108" s="133"/>
      <c r="N108" s="133"/>
      <c r="O108" s="133"/>
      <c r="P108" s="139" t="s">
        <v>688</v>
      </c>
      <c r="Q108" s="81" t="s">
        <v>676</v>
      </c>
      <c r="R108" s="139"/>
    </row>
    <row r="109" spans="1:18" x14ac:dyDescent="0.2">
      <c r="A109" s="128">
        <v>108</v>
      </c>
      <c r="B109" s="81">
        <v>11113005</v>
      </c>
      <c r="C109" s="139" t="s">
        <v>671</v>
      </c>
      <c r="D109" s="139" t="s">
        <v>672</v>
      </c>
      <c r="E109" s="139" t="s">
        <v>34</v>
      </c>
      <c r="F109" s="81" t="s">
        <v>685</v>
      </c>
      <c r="G109" s="139" t="s">
        <v>694</v>
      </c>
      <c r="H109" s="81" t="s">
        <v>181</v>
      </c>
      <c r="I109" s="141" t="s">
        <v>734</v>
      </c>
      <c r="J109" s="140">
        <v>113</v>
      </c>
      <c r="K109" s="81">
        <v>205</v>
      </c>
      <c r="L109" s="81"/>
      <c r="M109" s="133"/>
      <c r="N109" s="133"/>
      <c r="O109" s="133"/>
      <c r="P109" s="139" t="s">
        <v>676</v>
      </c>
      <c r="Q109" s="81" t="s">
        <v>676</v>
      </c>
      <c r="R109" s="139"/>
    </row>
    <row r="110" spans="1:18" x14ac:dyDescent="0.2">
      <c r="A110" s="128">
        <v>109</v>
      </c>
      <c r="B110" s="81">
        <v>11113006</v>
      </c>
      <c r="C110" s="139" t="s">
        <v>671</v>
      </c>
      <c r="D110" s="139" t="s">
        <v>672</v>
      </c>
      <c r="E110" s="139" t="s">
        <v>34</v>
      </c>
      <c r="F110" s="81" t="s">
        <v>685</v>
      </c>
      <c r="G110" s="139" t="s">
        <v>694</v>
      </c>
      <c r="H110" s="81" t="s">
        <v>244</v>
      </c>
      <c r="I110" s="141" t="s">
        <v>735</v>
      </c>
      <c r="J110" s="140">
        <v>510</v>
      </c>
      <c r="K110" s="81">
        <v>860</v>
      </c>
      <c r="L110" s="81"/>
      <c r="M110" s="133"/>
      <c r="N110" s="133"/>
      <c r="O110" s="133"/>
      <c r="P110" s="139" t="s">
        <v>688</v>
      </c>
      <c r="Q110" s="81" t="s">
        <v>676</v>
      </c>
      <c r="R110" s="139"/>
    </row>
    <row r="111" spans="1:18" x14ac:dyDescent="0.2">
      <c r="A111" s="128">
        <v>110</v>
      </c>
      <c r="B111" s="81">
        <v>12113039</v>
      </c>
      <c r="C111" s="139" t="s">
        <v>671</v>
      </c>
      <c r="D111" s="139" t="s">
        <v>672</v>
      </c>
      <c r="E111" s="139" t="s">
        <v>16</v>
      </c>
      <c r="F111" s="81" t="s">
        <v>685</v>
      </c>
      <c r="G111" s="139" t="s">
        <v>699</v>
      </c>
      <c r="H111" s="81" t="s">
        <v>82</v>
      </c>
      <c r="I111" s="141" t="s">
        <v>736</v>
      </c>
      <c r="J111" s="140">
        <v>430</v>
      </c>
      <c r="K111" s="81"/>
      <c r="L111" s="81"/>
      <c r="M111" s="133"/>
      <c r="N111" s="133"/>
      <c r="O111" s="133"/>
      <c r="P111" s="139" t="s">
        <v>698</v>
      </c>
      <c r="Q111" s="81" t="s">
        <v>698</v>
      </c>
      <c r="R111" s="139"/>
    </row>
    <row r="112" spans="1:18" x14ac:dyDescent="0.2">
      <c r="A112" s="128">
        <v>111</v>
      </c>
      <c r="B112" s="81">
        <v>50020077</v>
      </c>
      <c r="C112" s="139" t="s">
        <v>671</v>
      </c>
      <c r="D112" s="139" t="s">
        <v>700</v>
      </c>
      <c r="E112" s="139" t="s">
        <v>16</v>
      </c>
      <c r="F112" s="81" t="s">
        <v>701</v>
      </c>
      <c r="G112" s="139" t="s">
        <v>702</v>
      </c>
      <c r="H112" s="81" t="s">
        <v>703</v>
      </c>
      <c r="I112" s="81" t="s">
        <v>737</v>
      </c>
      <c r="J112" s="140">
        <v>8</v>
      </c>
      <c r="K112" s="81">
        <v>15</v>
      </c>
      <c r="L112" s="81"/>
      <c r="M112" s="133"/>
      <c r="N112" s="133"/>
      <c r="O112" s="133"/>
      <c r="P112" s="139" t="s">
        <v>676</v>
      </c>
      <c r="Q112" s="81" t="s">
        <v>676</v>
      </c>
      <c r="R112" s="139"/>
    </row>
    <row r="113" spans="1:18" x14ac:dyDescent="0.2">
      <c r="A113" s="128">
        <v>112</v>
      </c>
      <c r="B113" s="81">
        <v>11104047</v>
      </c>
      <c r="C113" s="139" t="s">
        <v>397</v>
      </c>
      <c r="D113" s="139" t="s">
        <v>398</v>
      </c>
      <c r="E113" s="139" t="s">
        <v>34</v>
      </c>
      <c r="F113" s="81" t="s">
        <v>399</v>
      </c>
      <c r="G113" s="139" t="s">
        <v>475</v>
      </c>
      <c r="H113" s="81" t="s">
        <v>479</v>
      </c>
      <c r="I113" s="81" t="s">
        <v>480</v>
      </c>
      <c r="J113" s="140">
        <v>242</v>
      </c>
      <c r="K113" s="81">
        <v>373</v>
      </c>
      <c r="L113" s="81"/>
      <c r="M113" s="133"/>
      <c r="N113" s="133"/>
      <c r="O113" s="133"/>
      <c r="P113" s="139" t="s">
        <v>357</v>
      </c>
      <c r="Q113" s="81" t="s">
        <v>235</v>
      </c>
      <c r="R113" s="139"/>
    </row>
    <row r="114" spans="1:18" x14ac:dyDescent="0.2">
      <c r="A114" s="128">
        <v>113</v>
      </c>
      <c r="B114" s="81">
        <v>11104043</v>
      </c>
      <c r="C114" s="139" t="s">
        <v>397</v>
      </c>
      <c r="D114" s="139" t="s">
        <v>398</v>
      </c>
      <c r="E114" s="139" t="s">
        <v>34</v>
      </c>
      <c r="F114" s="81" t="s">
        <v>402</v>
      </c>
      <c r="G114" s="139" t="s">
        <v>403</v>
      </c>
      <c r="H114" s="81" t="s">
        <v>117</v>
      </c>
      <c r="I114" s="81" t="s">
        <v>404</v>
      </c>
      <c r="J114" s="140">
        <v>30.5</v>
      </c>
      <c r="K114" s="81">
        <v>51</v>
      </c>
      <c r="L114" s="81"/>
      <c r="M114" s="133"/>
      <c r="N114" s="133"/>
      <c r="O114" s="133"/>
      <c r="P114" s="139" t="s">
        <v>60</v>
      </c>
      <c r="Q114" s="81" t="s">
        <v>238</v>
      </c>
      <c r="R114" s="139"/>
    </row>
    <row r="115" spans="1:18" x14ac:dyDescent="0.2">
      <c r="A115" s="128">
        <v>114</v>
      </c>
      <c r="B115" s="81">
        <v>11104049</v>
      </c>
      <c r="C115" s="139" t="s">
        <v>397</v>
      </c>
      <c r="D115" s="139" t="s">
        <v>398</v>
      </c>
      <c r="E115" s="139" t="s">
        <v>34</v>
      </c>
      <c r="F115" s="81" t="s">
        <v>399</v>
      </c>
      <c r="G115" s="139" t="s">
        <v>477</v>
      </c>
      <c r="H115" s="81" t="s">
        <v>479</v>
      </c>
      <c r="I115" s="81" t="s">
        <v>481</v>
      </c>
      <c r="J115" s="140">
        <v>221</v>
      </c>
      <c r="K115" s="81">
        <v>341</v>
      </c>
      <c r="L115" s="81"/>
      <c r="M115" s="133"/>
      <c r="N115" s="133"/>
      <c r="O115" s="133"/>
      <c r="P115" s="139" t="s">
        <v>357</v>
      </c>
      <c r="Q115" s="81" t="s">
        <v>235</v>
      </c>
      <c r="R115" s="139"/>
    </row>
    <row r="116" spans="1:18" x14ac:dyDescent="0.2">
      <c r="A116" s="128">
        <v>115</v>
      </c>
      <c r="B116" s="81">
        <v>12104032</v>
      </c>
      <c r="C116" s="139" t="s">
        <v>397</v>
      </c>
      <c r="D116" s="139" t="s">
        <v>398</v>
      </c>
      <c r="E116" s="139" t="s">
        <v>16</v>
      </c>
      <c r="F116" s="81" t="s">
        <v>408</v>
      </c>
      <c r="G116" s="139" t="s">
        <v>409</v>
      </c>
      <c r="H116" s="81" t="s">
        <v>410</v>
      </c>
      <c r="I116" s="81" t="s">
        <v>411</v>
      </c>
      <c r="J116" s="140">
        <v>56</v>
      </c>
      <c r="K116" s="81">
        <v>79</v>
      </c>
      <c r="L116" s="81"/>
      <c r="M116" s="133"/>
      <c r="N116" s="133"/>
      <c r="O116" s="133"/>
      <c r="P116" s="139" t="s">
        <v>60</v>
      </c>
      <c r="Q116" s="81" t="s">
        <v>238</v>
      </c>
      <c r="R116" s="139"/>
    </row>
    <row r="117" spans="1:18" x14ac:dyDescent="0.2">
      <c r="A117" s="128">
        <v>116</v>
      </c>
      <c r="B117" s="81">
        <v>11104061</v>
      </c>
      <c r="C117" s="139" t="s">
        <v>397</v>
      </c>
      <c r="D117" s="139" t="s">
        <v>398</v>
      </c>
      <c r="E117" s="139" t="s">
        <v>34</v>
      </c>
      <c r="F117" s="81" t="s">
        <v>408</v>
      </c>
      <c r="G117" s="139" t="s">
        <v>412</v>
      </c>
      <c r="H117" s="81" t="s">
        <v>410</v>
      </c>
      <c r="I117" s="81" t="s">
        <v>413</v>
      </c>
      <c r="J117" s="140">
        <v>51.5</v>
      </c>
      <c r="K117" s="81">
        <v>76</v>
      </c>
      <c r="L117" s="81"/>
      <c r="M117" s="133"/>
      <c r="N117" s="133"/>
      <c r="O117" s="133"/>
      <c r="P117" s="139" t="s">
        <v>60</v>
      </c>
      <c r="Q117" s="81" t="s">
        <v>238</v>
      </c>
      <c r="R117" s="139"/>
    </row>
    <row r="118" spans="1:18" x14ac:dyDescent="0.2">
      <c r="A118" s="128">
        <v>117</v>
      </c>
      <c r="B118" s="81">
        <v>12104023</v>
      </c>
      <c r="C118" s="139" t="s">
        <v>397</v>
      </c>
      <c r="D118" s="139" t="s">
        <v>398</v>
      </c>
      <c r="E118" s="139" t="s">
        <v>16</v>
      </c>
      <c r="F118" s="81" t="s">
        <v>408</v>
      </c>
      <c r="G118" s="139" t="s">
        <v>414</v>
      </c>
      <c r="H118" s="81" t="s">
        <v>410</v>
      </c>
      <c r="I118" s="81" t="s">
        <v>415</v>
      </c>
      <c r="J118" s="140">
        <v>47.5</v>
      </c>
      <c r="K118" s="81">
        <v>72</v>
      </c>
      <c r="L118" s="81"/>
      <c r="M118" s="133"/>
      <c r="N118" s="133"/>
      <c r="O118" s="133"/>
      <c r="P118" s="139" t="s">
        <v>416</v>
      </c>
      <c r="Q118" s="81" t="s">
        <v>416</v>
      </c>
      <c r="R118" s="139"/>
    </row>
    <row r="119" spans="1:18" x14ac:dyDescent="0.2">
      <c r="A119" s="128">
        <v>118</v>
      </c>
      <c r="B119" s="81">
        <v>11204024</v>
      </c>
      <c r="C119" s="139" t="s">
        <v>397</v>
      </c>
      <c r="D119" s="139" t="s">
        <v>417</v>
      </c>
      <c r="E119" s="139" t="s">
        <v>34</v>
      </c>
      <c r="F119" s="81" t="s">
        <v>418</v>
      </c>
      <c r="G119" s="139" t="s">
        <v>419</v>
      </c>
      <c r="H119" s="81">
        <v>0.09</v>
      </c>
      <c r="I119" s="81" t="s">
        <v>420</v>
      </c>
      <c r="J119" s="140">
        <v>2.4</v>
      </c>
      <c r="K119" s="81">
        <v>4</v>
      </c>
      <c r="L119" s="81"/>
      <c r="M119" s="133"/>
      <c r="N119" s="133"/>
      <c r="O119" s="133"/>
      <c r="P119" s="139" t="s">
        <v>421</v>
      </c>
      <c r="Q119" s="81" t="s">
        <v>738</v>
      </c>
      <c r="R119" s="139"/>
    </row>
    <row r="120" spans="1:18" x14ac:dyDescent="0.2">
      <c r="A120" s="128">
        <v>119</v>
      </c>
      <c r="B120" s="81">
        <v>11204022</v>
      </c>
      <c r="C120" s="139" t="s">
        <v>397</v>
      </c>
      <c r="D120" s="139" t="s">
        <v>417</v>
      </c>
      <c r="E120" s="139" t="s">
        <v>34</v>
      </c>
      <c r="F120" s="81" t="s">
        <v>418</v>
      </c>
      <c r="G120" s="139" t="s">
        <v>422</v>
      </c>
      <c r="H120" s="81">
        <v>7.4999999999999997E-2</v>
      </c>
      <c r="I120" s="81" t="s">
        <v>423</v>
      </c>
      <c r="J120" s="140">
        <v>2.4</v>
      </c>
      <c r="K120" s="81">
        <v>4</v>
      </c>
      <c r="L120" s="81"/>
      <c r="M120" s="133"/>
      <c r="N120" s="133"/>
      <c r="O120" s="133"/>
      <c r="P120" s="139" t="s">
        <v>421</v>
      </c>
      <c r="Q120" s="81" t="s">
        <v>738</v>
      </c>
      <c r="R120" s="139"/>
    </row>
    <row r="121" spans="1:18" x14ac:dyDescent="0.2">
      <c r="A121" s="128">
        <v>120</v>
      </c>
      <c r="B121" s="81">
        <v>12204020</v>
      </c>
      <c r="C121" s="139" t="s">
        <v>397</v>
      </c>
      <c r="D121" s="139" t="s">
        <v>417</v>
      </c>
      <c r="E121" s="139" t="s">
        <v>16</v>
      </c>
      <c r="F121" s="81" t="s">
        <v>418</v>
      </c>
      <c r="G121" s="139" t="s">
        <v>424</v>
      </c>
      <c r="H121" s="81">
        <v>7.4999999999999997E-2</v>
      </c>
      <c r="I121" s="81" t="s">
        <v>425</v>
      </c>
      <c r="J121" s="140">
        <v>2.4</v>
      </c>
      <c r="K121" s="81">
        <v>4</v>
      </c>
      <c r="L121" s="81"/>
      <c r="M121" s="133"/>
      <c r="N121" s="133"/>
      <c r="O121" s="133"/>
      <c r="P121" s="139" t="s">
        <v>421</v>
      </c>
      <c r="Q121" s="81" t="s">
        <v>738</v>
      </c>
      <c r="R121" s="139"/>
    </row>
    <row r="122" spans="1:18" x14ac:dyDescent="0.2">
      <c r="A122" s="128">
        <v>121</v>
      </c>
      <c r="B122" s="81">
        <v>12204018</v>
      </c>
      <c r="C122" s="139" t="s">
        <v>397</v>
      </c>
      <c r="D122" s="139" t="s">
        <v>417</v>
      </c>
      <c r="E122" s="139" t="s">
        <v>16</v>
      </c>
      <c r="F122" s="81" t="s">
        <v>418</v>
      </c>
      <c r="G122" s="139" t="s">
        <v>426</v>
      </c>
      <c r="H122" s="81">
        <v>7.4999999999999997E-2</v>
      </c>
      <c r="I122" s="81" t="s">
        <v>427</v>
      </c>
      <c r="J122" s="140">
        <v>2.4</v>
      </c>
      <c r="K122" s="81">
        <v>4</v>
      </c>
      <c r="L122" s="81"/>
      <c r="M122" s="133"/>
      <c r="N122" s="133"/>
      <c r="O122" s="133"/>
      <c r="P122" s="139" t="s">
        <v>421</v>
      </c>
      <c r="Q122" s="81" t="s">
        <v>738</v>
      </c>
      <c r="R122" s="139"/>
    </row>
    <row r="123" spans="1:18" x14ac:dyDescent="0.2">
      <c r="A123" s="128">
        <v>122</v>
      </c>
      <c r="B123" s="81">
        <v>12104038</v>
      </c>
      <c r="C123" s="139" t="s">
        <v>397</v>
      </c>
      <c r="D123" s="139" t="s">
        <v>398</v>
      </c>
      <c r="E123" s="139" t="s">
        <v>16</v>
      </c>
      <c r="F123" s="81" t="s">
        <v>402</v>
      </c>
      <c r="G123" s="139" t="s">
        <v>428</v>
      </c>
      <c r="H123" s="81" t="s">
        <v>665</v>
      </c>
      <c r="I123" s="81" t="s">
        <v>430</v>
      </c>
      <c r="J123" s="140">
        <v>10.199999999999999</v>
      </c>
      <c r="K123" s="81">
        <v>22</v>
      </c>
      <c r="L123" s="81"/>
      <c r="M123" s="133"/>
      <c r="N123" s="133"/>
      <c r="O123" s="133"/>
      <c r="P123" s="139" t="s">
        <v>421</v>
      </c>
      <c r="Q123" s="81" t="s">
        <v>738</v>
      </c>
      <c r="R123" s="139"/>
    </row>
    <row r="124" spans="1:18" x14ac:dyDescent="0.2">
      <c r="A124" s="128">
        <v>123</v>
      </c>
      <c r="B124" s="81">
        <v>12104037</v>
      </c>
      <c r="C124" s="139" t="s">
        <v>397</v>
      </c>
      <c r="D124" s="139" t="s">
        <v>398</v>
      </c>
      <c r="E124" s="139" t="s">
        <v>16</v>
      </c>
      <c r="F124" s="81" t="s">
        <v>402</v>
      </c>
      <c r="G124" s="139" t="s">
        <v>431</v>
      </c>
      <c r="H124" s="81" t="s">
        <v>665</v>
      </c>
      <c r="I124" s="81" t="s">
        <v>432</v>
      </c>
      <c r="J124" s="140">
        <v>9.6999999999999993</v>
      </c>
      <c r="K124" s="81">
        <v>20</v>
      </c>
      <c r="L124" s="81"/>
      <c r="M124" s="133"/>
      <c r="N124" s="133"/>
      <c r="O124" s="133"/>
      <c r="P124" s="139" t="s">
        <v>421</v>
      </c>
      <c r="Q124" s="81" t="s">
        <v>738</v>
      </c>
      <c r="R124" s="139"/>
    </row>
    <row r="125" spans="1:18" x14ac:dyDescent="0.2">
      <c r="A125" s="128">
        <v>124</v>
      </c>
      <c r="B125" s="81">
        <v>11104073</v>
      </c>
      <c r="C125" s="139" t="s">
        <v>397</v>
      </c>
      <c r="D125" s="139" t="s">
        <v>398</v>
      </c>
      <c r="E125" s="139" t="s">
        <v>34</v>
      </c>
      <c r="F125" s="81" t="s">
        <v>402</v>
      </c>
      <c r="G125" s="139" t="s">
        <v>436</v>
      </c>
      <c r="H125" s="81" t="s">
        <v>410</v>
      </c>
      <c r="I125" s="81" t="s">
        <v>437</v>
      </c>
      <c r="J125" s="140">
        <v>23.6</v>
      </c>
      <c r="K125" s="81">
        <v>69</v>
      </c>
      <c r="L125" s="81"/>
      <c r="M125" s="133"/>
      <c r="N125" s="133"/>
      <c r="O125" s="133"/>
      <c r="P125" s="139" t="s">
        <v>438</v>
      </c>
      <c r="Q125" s="81" t="s">
        <v>739</v>
      </c>
      <c r="R125" s="139"/>
    </row>
    <row r="126" spans="1:18" x14ac:dyDescent="0.2">
      <c r="A126" s="128">
        <v>125</v>
      </c>
      <c r="B126" s="81">
        <v>12104025</v>
      </c>
      <c r="C126" s="139" t="s">
        <v>397</v>
      </c>
      <c r="D126" s="139" t="s">
        <v>398</v>
      </c>
      <c r="E126" s="139" t="s">
        <v>16</v>
      </c>
      <c r="F126" s="81" t="s">
        <v>402</v>
      </c>
      <c r="G126" s="139" t="s">
        <v>439</v>
      </c>
      <c r="H126" s="81" t="s">
        <v>117</v>
      </c>
      <c r="I126" s="81" t="s">
        <v>440</v>
      </c>
      <c r="J126" s="140">
        <v>34.5</v>
      </c>
      <c r="K126" s="81">
        <v>52</v>
      </c>
      <c r="L126" s="81"/>
      <c r="M126" s="133"/>
      <c r="N126" s="133"/>
      <c r="O126" s="133"/>
      <c r="P126" s="139" t="s">
        <v>416</v>
      </c>
      <c r="Q126" s="81" t="s">
        <v>416</v>
      </c>
      <c r="R126" s="139"/>
    </row>
    <row r="127" spans="1:18" x14ac:dyDescent="0.2">
      <c r="A127" s="128">
        <v>126</v>
      </c>
      <c r="B127" s="81">
        <v>12104026</v>
      </c>
      <c r="C127" s="139" t="s">
        <v>397</v>
      </c>
      <c r="D127" s="139" t="s">
        <v>398</v>
      </c>
      <c r="E127" s="139" t="s">
        <v>16</v>
      </c>
      <c r="F127" s="81" t="s">
        <v>402</v>
      </c>
      <c r="G127" s="139" t="s">
        <v>442</v>
      </c>
      <c r="H127" s="81" t="s">
        <v>117</v>
      </c>
      <c r="I127" s="81" t="s">
        <v>443</v>
      </c>
      <c r="J127" s="140">
        <v>30.5</v>
      </c>
      <c r="K127" s="81">
        <v>51</v>
      </c>
      <c r="L127" s="81"/>
      <c r="M127" s="133"/>
      <c r="N127" s="133"/>
      <c r="O127" s="133"/>
      <c r="P127" s="139" t="s">
        <v>416</v>
      </c>
      <c r="Q127" s="81" t="s">
        <v>416</v>
      </c>
      <c r="R127" s="139"/>
    </row>
    <row r="128" spans="1:18" x14ac:dyDescent="0.2">
      <c r="A128" s="128">
        <v>127</v>
      </c>
      <c r="B128" s="81">
        <v>12104041</v>
      </c>
      <c r="C128" s="139" t="s">
        <v>397</v>
      </c>
      <c r="D128" s="139" t="s">
        <v>398</v>
      </c>
      <c r="E128" s="139" t="s">
        <v>16</v>
      </c>
      <c r="F128" s="81" t="s">
        <v>408</v>
      </c>
      <c r="G128" s="139" t="s">
        <v>449</v>
      </c>
      <c r="H128" s="81" t="s">
        <v>229</v>
      </c>
      <c r="I128" s="81" t="s">
        <v>450</v>
      </c>
      <c r="J128" s="140">
        <v>49</v>
      </c>
      <c r="K128" s="81">
        <v>72</v>
      </c>
      <c r="L128" s="81"/>
      <c r="M128" s="133"/>
      <c r="N128" s="133"/>
      <c r="O128" s="133"/>
      <c r="P128" s="139" t="s">
        <v>416</v>
      </c>
      <c r="Q128" s="81" t="s">
        <v>416</v>
      </c>
      <c r="R128" s="139"/>
    </row>
    <row r="129" spans="1:18" x14ac:dyDescent="0.2">
      <c r="A129" s="128">
        <v>128</v>
      </c>
      <c r="B129" s="81">
        <v>11104081</v>
      </c>
      <c r="C129" s="139" t="s">
        <v>397</v>
      </c>
      <c r="D129" s="139" t="s">
        <v>398</v>
      </c>
      <c r="E129" s="139" t="s">
        <v>34</v>
      </c>
      <c r="F129" s="81" t="s">
        <v>402</v>
      </c>
      <c r="G129" s="139" t="s">
        <v>452</v>
      </c>
      <c r="H129" s="81" t="s">
        <v>229</v>
      </c>
      <c r="I129" s="81" t="s">
        <v>453</v>
      </c>
      <c r="J129" s="140">
        <v>32.5</v>
      </c>
      <c r="K129" s="81">
        <v>51</v>
      </c>
      <c r="L129" s="81"/>
      <c r="M129" s="133"/>
      <c r="N129" s="133"/>
      <c r="O129" s="133"/>
      <c r="P129" s="139" t="s">
        <v>416</v>
      </c>
      <c r="Q129" s="81" t="s">
        <v>416</v>
      </c>
      <c r="R129" s="139"/>
    </row>
    <row r="130" spans="1:18" x14ac:dyDescent="0.2">
      <c r="A130" s="128">
        <v>129</v>
      </c>
      <c r="B130" s="81">
        <v>11104082</v>
      </c>
      <c r="C130" s="139" t="s">
        <v>397</v>
      </c>
      <c r="D130" s="139" t="s">
        <v>398</v>
      </c>
      <c r="E130" s="139" t="s">
        <v>34</v>
      </c>
      <c r="F130" s="81" t="s">
        <v>408</v>
      </c>
      <c r="G130" s="139" t="s">
        <v>454</v>
      </c>
      <c r="H130" s="81" t="s">
        <v>229</v>
      </c>
      <c r="I130" s="81" t="s">
        <v>455</v>
      </c>
      <c r="J130" s="81">
        <v>45.5</v>
      </c>
      <c r="K130" s="81">
        <v>70</v>
      </c>
      <c r="L130" s="81"/>
      <c r="M130" s="133"/>
      <c r="N130" s="133"/>
      <c r="O130" s="133"/>
      <c r="P130" s="139" t="s">
        <v>416</v>
      </c>
      <c r="Q130" s="81" t="s">
        <v>416</v>
      </c>
      <c r="R130" s="139"/>
    </row>
    <row r="131" spans="1:18" x14ac:dyDescent="0.2">
      <c r="A131" s="128">
        <v>130</v>
      </c>
      <c r="B131" s="81">
        <v>11204023</v>
      </c>
      <c r="C131" s="139" t="s">
        <v>397</v>
      </c>
      <c r="D131" s="139" t="s">
        <v>417</v>
      </c>
      <c r="E131" s="139" t="s">
        <v>34</v>
      </c>
      <c r="F131" s="81" t="s">
        <v>418</v>
      </c>
      <c r="G131" s="139" t="s">
        <v>456</v>
      </c>
      <c r="H131" s="81">
        <v>0.09</v>
      </c>
      <c r="I131" s="81" t="s">
        <v>457</v>
      </c>
      <c r="J131" s="81">
        <v>2.4</v>
      </c>
      <c r="K131" s="81">
        <v>4</v>
      </c>
      <c r="L131" s="81"/>
      <c r="M131" s="133"/>
      <c r="N131" s="133"/>
      <c r="O131" s="133"/>
      <c r="P131" s="139" t="s">
        <v>458</v>
      </c>
      <c r="Q131" s="81" t="s">
        <v>235</v>
      </c>
      <c r="R131" s="139"/>
    </row>
    <row r="132" spans="1:18" x14ac:dyDescent="0.2">
      <c r="A132" s="128">
        <v>131</v>
      </c>
      <c r="B132" s="81">
        <v>12204019</v>
      </c>
      <c r="C132" s="139" t="s">
        <v>397</v>
      </c>
      <c r="D132" s="139" t="s">
        <v>417</v>
      </c>
      <c r="E132" s="139" t="s">
        <v>16</v>
      </c>
      <c r="F132" s="81" t="s">
        <v>418</v>
      </c>
      <c r="G132" s="139" t="s">
        <v>459</v>
      </c>
      <c r="H132" s="81">
        <v>7.4999999999999997E-2</v>
      </c>
      <c r="I132" s="81" t="s">
        <v>460</v>
      </c>
      <c r="J132" s="81">
        <v>2.4</v>
      </c>
      <c r="K132" s="81">
        <v>4</v>
      </c>
      <c r="L132" s="81"/>
      <c r="M132" s="133"/>
      <c r="N132" s="133"/>
      <c r="O132" s="133"/>
      <c r="P132" s="139" t="s">
        <v>458</v>
      </c>
      <c r="Q132" s="81" t="s">
        <v>235</v>
      </c>
      <c r="R132" s="139"/>
    </row>
    <row r="133" spans="1:18" x14ac:dyDescent="0.2">
      <c r="A133" s="128">
        <v>132</v>
      </c>
      <c r="B133" s="81">
        <v>11105029</v>
      </c>
      <c r="C133" s="139" t="s">
        <v>629</v>
      </c>
      <c r="D133" s="139" t="s">
        <v>630</v>
      </c>
      <c r="E133" s="139" t="s">
        <v>34</v>
      </c>
      <c r="F133" s="81" t="s">
        <v>629</v>
      </c>
      <c r="G133" s="139" t="s">
        <v>635</v>
      </c>
      <c r="H133" s="81" t="s">
        <v>479</v>
      </c>
      <c r="I133" s="81" t="s">
        <v>636</v>
      </c>
      <c r="J133" s="81">
        <v>190</v>
      </c>
      <c r="K133" s="81">
        <v>258</v>
      </c>
      <c r="L133" s="81"/>
      <c r="M133" s="133"/>
      <c r="N133" s="133"/>
      <c r="O133" s="133"/>
      <c r="P133" s="139" t="s">
        <v>60</v>
      </c>
      <c r="Q133" s="81" t="s">
        <v>238</v>
      </c>
      <c r="R133" s="139"/>
    </row>
    <row r="134" spans="1:18" x14ac:dyDescent="0.2">
      <c r="A134" s="128">
        <v>133</v>
      </c>
      <c r="B134" s="81">
        <v>11105035</v>
      </c>
      <c r="C134" s="139" t="s">
        <v>629</v>
      </c>
      <c r="D134" s="139" t="s">
        <v>630</v>
      </c>
      <c r="E134" s="139" t="s">
        <v>34</v>
      </c>
      <c r="F134" s="81" t="s">
        <v>629</v>
      </c>
      <c r="G134" s="139" t="s">
        <v>660</v>
      </c>
      <c r="H134" s="81" t="s">
        <v>479</v>
      </c>
      <c r="I134" s="81" t="s">
        <v>661</v>
      </c>
      <c r="J134" s="81">
        <v>205</v>
      </c>
      <c r="K134" s="81">
        <v>248</v>
      </c>
      <c r="L134" s="81"/>
      <c r="M134" s="133"/>
      <c r="N134" s="133"/>
      <c r="O134" s="133"/>
      <c r="P134" s="139" t="s">
        <v>105</v>
      </c>
      <c r="Q134" s="81" t="s">
        <v>105</v>
      </c>
      <c r="R134" s="139"/>
    </row>
    <row r="135" spans="1:18" x14ac:dyDescent="0.2">
      <c r="A135" s="128">
        <v>134</v>
      </c>
      <c r="B135" s="81">
        <v>12104028</v>
      </c>
      <c r="C135" s="139" t="s">
        <v>397</v>
      </c>
      <c r="D135" s="139" t="s">
        <v>398</v>
      </c>
      <c r="E135" s="139" t="s">
        <v>16</v>
      </c>
      <c r="F135" s="81" t="s">
        <v>399</v>
      </c>
      <c r="G135" s="139" t="s">
        <v>473</v>
      </c>
      <c r="H135" s="81" t="s">
        <v>82</v>
      </c>
      <c r="I135" s="81" t="s">
        <v>474</v>
      </c>
      <c r="J135" s="81">
        <v>119</v>
      </c>
      <c r="K135" s="81">
        <v>198</v>
      </c>
      <c r="L135" s="81"/>
      <c r="M135" s="133"/>
      <c r="N135" s="133"/>
      <c r="O135" s="133"/>
      <c r="P135" s="139" t="s">
        <v>357</v>
      </c>
      <c r="Q135" s="81" t="s">
        <v>235</v>
      </c>
      <c r="R135" s="139"/>
    </row>
    <row r="136" spans="1:18" x14ac:dyDescent="0.2">
      <c r="A136" s="128">
        <v>135</v>
      </c>
      <c r="B136" s="81">
        <v>11104053</v>
      </c>
      <c r="C136" s="139" t="s">
        <v>397</v>
      </c>
      <c r="D136" s="139" t="s">
        <v>398</v>
      </c>
      <c r="E136" s="139" t="s">
        <v>34</v>
      </c>
      <c r="F136" s="81" t="s">
        <v>468</v>
      </c>
      <c r="G136" s="139" t="s">
        <v>469</v>
      </c>
      <c r="H136" s="81" t="s">
        <v>82</v>
      </c>
      <c r="I136" s="81" t="s">
        <v>470</v>
      </c>
      <c r="J136" s="81">
        <v>111</v>
      </c>
      <c r="K136" s="81">
        <v>189</v>
      </c>
      <c r="L136" s="81"/>
      <c r="M136" s="133"/>
      <c r="N136" s="133"/>
      <c r="O136" s="133"/>
      <c r="P136" s="139" t="s">
        <v>458</v>
      </c>
      <c r="Q136" s="81" t="s">
        <v>235</v>
      </c>
      <c r="R136" s="139"/>
    </row>
    <row r="137" spans="1:18" x14ac:dyDescent="0.2">
      <c r="A137" s="128">
        <v>136</v>
      </c>
      <c r="B137" s="81">
        <v>11104046</v>
      </c>
      <c r="C137" s="139" t="s">
        <v>397</v>
      </c>
      <c r="D137" s="139" t="s">
        <v>398</v>
      </c>
      <c r="E137" s="139" t="s">
        <v>34</v>
      </c>
      <c r="F137" s="81" t="s">
        <v>399</v>
      </c>
      <c r="G137" s="139" t="s">
        <v>475</v>
      </c>
      <c r="H137" s="81" t="s">
        <v>82</v>
      </c>
      <c r="I137" s="81" t="s">
        <v>476</v>
      </c>
      <c r="J137" s="81">
        <v>123</v>
      </c>
      <c r="K137" s="81">
        <v>188</v>
      </c>
      <c r="L137" s="81"/>
      <c r="M137" s="133"/>
      <c r="N137" s="133"/>
      <c r="O137" s="133"/>
      <c r="P137" s="139" t="s">
        <v>357</v>
      </c>
      <c r="Q137" s="81" t="s">
        <v>357</v>
      </c>
      <c r="R137" s="139"/>
    </row>
    <row r="138" spans="1:18" x14ac:dyDescent="0.2">
      <c r="A138" s="128">
        <v>137</v>
      </c>
      <c r="B138" s="81">
        <v>11104051</v>
      </c>
      <c r="C138" s="139" t="s">
        <v>397</v>
      </c>
      <c r="D138" s="139" t="s">
        <v>398</v>
      </c>
      <c r="E138" s="139" t="s">
        <v>34</v>
      </c>
      <c r="F138" s="81" t="s">
        <v>461</v>
      </c>
      <c r="G138" s="139" t="s">
        <v>464</v>
      </c>
      <c r="H138" s="81" t="s">
        <v>82</v>
      </c>
      <c r="I138" s="81" t="s">
        <v>465</v>
      </c>
      <c r="J138" s="81">
        <v>110</v>
      </c>
      <c r="K138" s="81">
        <v>179</v>
      </c>
      <c r="L138" s="81"/>
      <c r="M138" s="133"/>
      <c r="N138" s="133"/>
      <c r="O138" s="133"/>
      <c r="P138" s="139" t="s">
        <v>357</v>
      </c>
      <c r="Q138" s="81" t="s">
        <v>357</v>
      </c>
      <c r="R138" s="139"/>
    </row>
    <row r="139" spans="1:18" x14ac:dyDescent="0.2">
      <c r="A139" s="128">
        <v>138</v>
      </c>
      <c r="B139" s="81">
        <v>11104054</v>
      </c>
      <c r="C139" s="139" t="s">
        <v>397</v>
      </c>
      <c r="D139" s="139" t="s">
        <v>398</v>
      </c>
      <c r="E139" s="139" t="s">
        <v>34</v>
      </c>
      <c r="F139" s="81" t="s">
        <v>468</v>
      </c>
      <c r="G139" s="139" t="s">
        <v>471</v>
      </c>
      <c r="H139" s="81" t="s">
        <v>82</v>
      </c>
      <c r="I139" s="81" t="s">
        <v>472</v>
      </c>
      <c r="J139" s="81">
        <v>106</v>
      </c>
      <c r="K139" s="81">
        <v>179</v>
      </c>
      <c r="L139" s="81"/>
      <c r="M139" s="133"/>
      <c r="N139" s="133"/>
      <c r="O139" s="133"/>
      <c r="P139" s="139" t="s">
        <v>458</v>
      </c>
      <c r="Q139" s="81" t="s">
        <v>235</v>
      </c>
      <c r="R139" s="139"/>
    </row>
    <row r="140" spans="1:18" x14ac:dyDescent="0.2">
      <c r="A140" s="128">
        <v>139</v>
      </c>
      <c r="B140" s="81">
        <v>11104050</v>
      </c>
      <c r="C140" s="139" t="s">
        <v>397</v>
      </c>
      <c r="D140" s="139" t="s">
        <v>398</v>
      </c>
      <c r="E140" s="139" t="s">
        <v>34</v>
      </c>
      <c r="F140" s="81" t="s">
        <v>399</v>
      </c>
      <c r="G140" s="139" t="s">
        <v>400</v>
      </c>
      <c r="H140" s="81" t="s">
        <v>82</v>
      </c>
      <c r="I140" s="81" t="s">
        <v>401</v>
      </c>
      <c r="J140" s="81">
        <v>112</v>
      </c>
      <c r="K140" s="81">
        <v>173</v>
      </c>
      <c r="L140" s="81"/>
      <c r="M140" s="133"/>
      <c r="N140" s="133"/>
      <c r="O140" s="133"/>
      <c r="P140" s="139" t="s">
        <v>60</v>
      </c>
      <c r="Q140" s="81" t="s">
        <v>238</v>
      </c>
      <c r="R140" s="139"/>
    </row>
    <row r="141" spans="1:18" x14ac:dyDescent="0.2">
      <c r="A141" s="128">
        <v>140</v>
      </c>
      <c r="B141" s="81">
        <v>12104036</v>
      </c>
      <c r="C141" s="139" t="s">
        <v>397</v>
      </c>
      <c r="D141" s="139" t="s">
        <v>398</v>
      </c>
      <c r="E141" s="139" t="s">
        <v>16</v>
      </c>
      <c r="F141" s="81" t="s">
        <v>402</v>
      </c>
      <c r="G141" s="139" t="s">
        <v>482</v>
      </c>
      <c r="H141" s="81" t="s">
        <v>483</v>
      </c>
      <c r="I141" s="81" t="s">
        <v>484</v>
      </c>
      <c r="J141" s="81">
        <v>27</v>
      </c>
      <c r="K141" s="81">
        <v>50</v>
      </c>
      <c r="L141" s="81"/>
      <c r="M141" s="133"/>
      <c r="N141" s="133"/>
      <c r="O141" s="133"/>
      <c r="P141" s="139" t="s">
        <v>458</v>
      </c>
      <c r="Q141" s="81" t="s">
        <v>235</v>
      </c>
      <c r="R141" s="139"/>
    </row>
    <row r="142" spans="1:18" x14ac:dyDescent="0.2">
      <c r="A142" s="128">
        <v>141</v>
      </c>
      <c r="B142" s="81">
        <v>12104027</v>
      </c>
      <c r="C142" s="139" t="s">
        <v>397</v>
      </c>
      <c r="D142" s="139" t="s">
        <v>398</v>
      </c>
      <c r="E142" s="139" t="s">
        <v>16</v>
      </c>
      <c r="F142" s="81" t="s">
        <v>402</v>
      </c>
      <c r="G142" s="139" t="s">
        <v>485</v>
      </c>
      <c r="H142" s="81" t="s">
        <v>82</v>
      </c>
      <c r="I142" s="81" t="s">
        <v>486</v>
      </c>
      <c r="J142" s="81">
        <v>155</v>
      </c>
      <c r="K142" s="81">
        <v>259</v>
      </c>
      <c r="L142" s="81"/>
      <c r="M142" s="133"/>
      <c r="N142" s="133"/>
      <c r="O142" s="133"/>
      <c r="P142" s="139" t="s">
        <v>357</v>
      </c>
      <c r="Q142" s="81" t="s">
        <v>235</v>
      </c>
      <c r="R142" s="139"/>
    </row>
    <row r="143" spans="1:18" x14ac:dyDescent="0.2">
      <c r="A143" s="128">
        <v>142</v>
      </c>
      <c r="B143" s="81">
        <v>11104048</v>
      </c>
      <c r="C143" s="139" t="s">
        <v>397</v>
      </c>
      <c r="D143" s="139" t="s">
        <v>398</v>
      </c>
      <c r="E143" s="139" t="s">
        <v>34</v>
      </c>
      <c r="F143" s="81" t="s">
        <v>399</v>
      </c>
      <c r="G143" s="139" t="s">
        <v>477</v>
      </c>
      <c r="H143" s="81" t="s">
        <v>82</v>
      </c>
      <c r="I143" s="81" t="s">
        <v>478</v>
      </c>
      <c r="J143" s="81">
        <v>112</v>
      </c>
      <c r="K143" s="81">
        <v>173</v>
      </c>
      <c r="L143" s="81"/>
      <c r="M143" s="133"/>
      <c r="N143" s="133"/>
      <c r="O143" s="133"/>
      <c r="P143" s="139" t="s">
        <v>357</v>
      </c>
      <c r="Q143" s="81" t="s">
        <v>357</v>
      </c>
      <c r="R143" s="139"/>
    </row>
    <row r="144" spans="1:18" x14ac:dyDescent="0.2">
      <c r="A144" s="128">
        <v>143</v>
      </c>
      <c r="B144" s="81">
        <v>11104057</v>
      </c>
      <c r="C144" s="139" t="s">
        <v>397</v>
      </c>
      <c r="D144" s="139" t="s">
        <v>398</v>
      </c>
      <c r="E144" s="139" t="s">
        <v>34</v>
      </c>
      <c r="F144" s="81" t="s">
        <v>494</v>
      </c>
      <c r="G144" s="139" t="s">
        <v>495</v>
      </c>
      <c r="H144" s="81" t="s">
        <v>82</v>
      </c>
      <c r="I144" s="81" t="s">
        <v>496</v>
      </c>
      <c r="J144" s="81">
        <v>109</v>
      </c>
      <c r="K144" s="81">
        <v>170</v>
      </c>
      <c r="L144" s="81"/>
      <c r="M144" s="133"/>
      <c r="N144" s="133"/>
      <c r="O144" s="133"/>
      <c r="P144" s="139" t="s">
        <v>458</v>
      </c>
      <c r="Q144" s="81" t="s">
        <v>235</v>
      </c>
      <c r="R144" s="139"/>
    </row>
    <row r="145" spans="1:18" x14ac:dyDescent="0.2">
      <c r="A145" s="128">
        <v>144</v>
      </c>
      <c r="B145" s="81">
        <v>11104059</v>
      </c>
      <c r="C145" s="139" t="s">
        <v>397</v>
      </c>
      <c r="D145" s="139" t="s">
        <v>398</v>
      </c>
      <c r="E145" s="139" t="s">
        <v>34</v>
      </c>
      <c r="F145" s="81" t="s">
        <v>405</v>
      </c>
      <c r="G145" s="139" t="s">
        <v>406</v>
      </c>
      <c r="H145" s="81" t="s">
        <v>221</v>
      </c>
      <c r="I145" s="81" t="s">
        <v>407</v>
      </c>
      <c r="J145" s="81">
        <v>102</v>
      </c>
      <c r="K145" s="81">
        <v>169</v>
      </c>
      <c r="L145" s="81"/>
      <c r="M145" s="133"/>
      <c r="N145" s="133"/>
      <c r="O145" s="133"/>
      <c r="P145" s="139" t="s">
        <v>60</v>
      </c>
      <c r="Q145" s="81" t="s">
        <v>238</v>
      </c>
      <c r="R145" s="139"/>
    </row>
    <row r="146" spans="1:18" x14ac:dyDescent="0.2">
      <c r="A146" s="128">
        <v>145</v>
      </c>
      <c r="B146" s="81">
        <v>11104078</v>
      </c>
      <c r="C146" s="139" t="s">
        <v>397</v>
      </c>
      <c r="D146" s="139" t="s">
        <v>398</v>
      </c>
      <c r="E146" s="139" t="s">
        <v>34</v>
      </c>
      <c r="F146" s="81" t="s">
        <v>402</v>
      </c>
      <c r="G146" s="139" t="s">
        <v>499</v>
      </c>
      <c r="H146" s="81" t="s">
        <v>665</v>
      </c>
      <c r="I146" s="81" t="s">
        <v>500</v>
      </c>
      <c r="J146" s="81">
        <v>7.6</v>
      </c>
      <c r="K146" s="81">
        <v>16</v>
      </c>
      <c r="L146" s="81"/>
      <c r="M146" s="133"/>
      <c r="N146" s="133"/>
      <c r="O146" s="133"/>
      <c r="P146" s="139" t="s">
        <v>458</v>
      </c>
      <c r="Q146" s="81" t="s">
        <v>235</v>
      </c>
      <c r="R146" s="139"/>
    </row>
    <row r="147" spans="1:18" x14ac:dyDescent="0.2">
      <c r="A147" s="128">
        <v>146</v>
      </c>
      <c r="B147" s="81">
        <v>11104079</v>
      </c>
      <c r="C147" s="139" t="s">
        <v>397</v>
      </c>
      <c r="D147" s="139" t="s">
        <v>398</v>
      </c>
      <c r="E147" s="139" t="s">
        <v>34</v>
      </c>
      <c r="F147" s="81" t="s">
        <v>402</v>
      </c>
      <c r="G147" s="139" t="s">
        <v>502</v>
      </c>
      <c r="H147" s="81" t="s">
        <v>665</v>
      </c>
      <c r="I147" s="81" t="s">
        <v>503</v>
      </c>
      <c r="J147" s="81">
        <v>7</v>
      </c>
      <c r="K147" s="81">
        <v>15</v>
      </c>
      <c r="L147" s="81"/>
      <c r="M147" s="133"/>
      <c r="N147" s="133"/>
      <c r="O147" s="133"/>
      <c r="P147" s="139" t="s">
        <v>458</v>
      </c>
      <c r="Q147" s="81" t="s">
        <v>235</v>
      </c>
      <c r="R147" s="139"/>
    </row>
    <row r="148" spans="1:18" x14ac:dyDescent="0.2">
      <c r="A148" s="128">
        <v>147</v>
      </c>
      <c r="B148" s="81">
        <v>12104035</v>
      </c>
      <c r="C148" s="139" t="s">
        <v>397</v>
      </c>
      <c r="D148" s="139" t="s">
        <v>398</v>
      </c>
      <c r="E148" s="139" t="s">
        <v>16</v>
      </c>
      <c r="F148" s="81" t="s">
        <v>402</v>
      </c>
      <c r="G148" s="139" t="s">
        <v>504</v>
      </c>
      <c r="H148" s="81" t="s">
        <v>483</v>
      </c>
      <c r="I148" s="81" t="s">
        <v>505</v>
      </c>
      <c r="J148" s="81">
        <v>27</v>
      </c>
      <c r="K148" s="81">
        <v>50</v>
      </c>
      <c r="L148" s="81"/>
      <c r="M148" s="133"/>
      <c r="N148" s="133"/>
      <c r="O148" s="133"/>
      <c r="P148" s="139" t="s">
        <v>357</v>
      </c>
      <c r="Q148" s="81" t="s">
        <v>357</v>
      </c>
      <c r="R148" s="139"/>
    </row>
    <row r="149" spans="1:18" x14ac:dyDescent="0.2">
      <c r="A149" s="128">
        <v>148</v>
      </c>
      <c r="B149" s="81">
        <v>11104066</v>
      </c>
      <c r="C149" s="139" t="s">
        <v>397</v>
      </c>
      <c r="D149" s="139" t="s">
        <v>398</v>
      </c>
      <c r="E149" s="139" t="s">
        <v>34</v>
      </c>
      <c r="F149" s="81" t="s">
        <v>408</v>
      </c>
      <c r="G149" s="139" t="s">
        <v>433</v>
      </c>
      <c r="H149" s="81" t="s">
        <v>233</v>
      </c>
      <c r="I149" s="81" t="s">
        <v>507</v>
      </c>
      <c r="J149" s="81">
        <v>36.200000000000003</v>
      </c>
      <c r="K149" s="81">
        <v>62</v>
      </c>
      <c r="L149" s="81"/>
      <c r="M149" s="133"/>
      <c r="N149" s="133"/>
      <c r="O149" s="133"/>
      <c r="P149" s="139" t="s">
        <v>357</v>
      </c>
      <c r="Q149" s="81" t="s">
        <v>357</v>
      </c>
      <c r="R149" s="139"/>
    </row>
    <row r="150" spans="1:18" x14ac:dyDescent="0.2">
      <c r="A150" s="128">
        <v>149</v>
      </c>
      <c r="B150" s="81">
        <v>11104067</v>
      </c>
      <c r="C150" s="139" t="s">
        <v>397</v>
      </c>
      <c r="D150" s="139" t="s">
        <v>398</v>
      </c>
      <c r="E150" s="139" t="s">
        <v>34</v>
      </c>
      <c r="F150" s="81" t="s">
        <v>408</v>
      </c>
      <c r="G150" s="139" t="s">
        <v>433</v>
      </c>
      <c r="H150" s="81" t="s">
        <v>82</v>
      </c>
      <c r="I150" s="81" t="s">
        <v>508</v>
      </c>
      <c r="J150" s="81">
        <v>179</v>
      </c>
      <c r="K150" s="81">
        <v>282</v>
      </c>
      <c r="L150" s="81"/>
      <c r="M150" s="133"/>
      <c r="N150" s="133"/>
      <c r="O150" s="133"/>
      <c r="P150" s="139" t="s">
        <v>357</v>
      </c>
      <c r="Q150" s="81" t="s">
        <v>357</v>
      </c>
      <c r="R150" s="139"/>
    </row>
    <row r="151" spans="1:18" x14ac:dyDescent="0.2">
      <c r="A151" s="128">
        <v>150</v>
      </c>
      <c r="B151" s="81">
        <v>11104052</v>
      </c>
      <c r="C151" s="139" t="s">
        <v>397</v>
      </c>
      <c r="D151" s="139" t="s">
        <v>398</v>
      </c>
      <c r="E151" s="139" t="s">
        <v>34</v>
      </c>
      <c r="F151" s="81" t="s">
        <v>461</v>
      </c>
      <c r="G151" s="139" t="s">
        <v>466</v>
      </c>
      <c r="H151" s="81" t="s">
        <v>82</v>
      </c>
      <c r="I151" s="81" t="s">
        <v>467</v>
      </c>
      <c r="J151" s="81">
        <v>105</v>
      </c>
      <c r="K151" s="81">
        <v>168</v>
      </c>
      <c r="L151" s="81"/>
      <c r="M151" s="133"/>
      <c r="N151" s="133"/>
      <c r="O151" s="133"/>
      <c r="P151" s="139" t="s">
        <v>357</v>
      </c>
      <c r="Q151" s="81" t="s">
        <v>357</v>
      </c>
      <c r="R151" s="139"/>
    </row>
    <row r="152" spans="1:18" x14ac:dyDescent="0.2">
      <c r="A152" s="128">
        <v>151</v>
      </c>
      <c r="B152" s="81">
        <v>11104058</v>
      </c>
      <c r="C152" s="139" t="s">
        <v>397</v>
      </c>
      <c r="D152" s="139" t="s">
        <v>398</v>
      </c>
      <c r="E152" s="139" t="s">
        <v>34</v>
      </c>
      <c r="F152" s="81" t="s">
        <v>494</v>
      </c>
      <c r="G152" s="139" t="s">
        <v>497</v>
      </c>
      <c r="H152" s="81" t="s">
        <v>82</v>
      </c>
      <c r="I152" s="81" t="s">
        <v>498</v>
      </c>
      <c r="J152" s="81">
        <v>104</v>
      </c>
      <c r="K152" s="81">
        <v>160</v>
      </c>
      <c r="L152" s="81"/>
      <c r="M152" s="133"/>
      <c r="N152" s="133"/>
      <c r="O152" s="133"/>
      <c r="P152" s="139" t="s">
        <v>458</v>
      </c>
      <c r="Q152" s="81" t="s">
        <v>235</v>
      </c>
      <c r="R152" s="139"/>
    </row>
    <row r="153" spans="1:18" x14ac:dyDescent="0.2">
      <c r="A153" s="128">
        <v>152</v>
      </c>
      <c r="B153" s="81">
        <v>12105012</v>
      </c>
      <c r="C153" s="139" t="s">
        <v>629</v>
      </c>
      <c r="D153" s="139" t="s">
        <v>630</v>
      </c>
      <c r="E153" s="139" t="s">
        <v>16</v>
      </c>
      <c r="F153" s="81" t="s">
        <v>629</v>
      </c>
      <c r="G153" s="139" t="s">
        <v>640</v>
      </c>
      <c r="H153" s="81" t="s">
        <v>82</v>
      </c>
      <c r="I153" s="81" t="s">
        <v>644</v>
      </c>
      <c r="J153" s="81">
        <v>113</v>
      </c>
      <c r="K153" s="81">
        <v>146</v>
      </c>
      <c r="L153" s="81"/>
      <c r="M153" s="133"/>
      <c r="N153" s="133"/>
      <c r="O153" s="133"/>
      <c r="P153" s="139" t="s">
        <v>60</v>
      </c>
      <c r="Q153" s="81" t="s">
        <v>238</v>
      </c>
      <c r="R153" s="139"/>
    </row>
    <row r="154" spans="1:18" x14ac:dyDescent="0.2">
      <c r="A154" s="128">
        <v>153</v>
      </c>
      <c r="B154" s="81">
        <v>12309002</v>
      </c>
      <c r="C154" s="139" t="s">
        <v>519</v>
      </c>
      <c r="D154" s="139" t="s">
        <v>520</v>
      </c>
      <c r="E154" s="139" t="s">
        <v>16</v>
      </c>
      <c r="F154" s="81" t="s">
        <v>520</v>
      </c>
      <c r="G154" s="139" t="s">
        <v>521</v>
      </c>
      <c r="H154" s="81" t="s">
        <v>522</v>
      </c>
      <c r="I154" s="81" t="s">
        <v>523</v>
      </c>
      <c r="J154" s="81">
        <v>4.7</v>
      </c>
      <c r="K154" s="81">
        <v>14.9</v>
      </c>
      <c r="L154" s="81"/>
      <c r="M154" s="133"/>
      <c r="N154" s="133"/>
      <c r="O154" s="133"/>
      <c r="P154" s="139" t="s">
        <v>524</v>
      </c>
      <c r="Q154" s="81" t="s">
        <v>235</v>
      </c>
      <c r="R154" s="139"/>
    </row>
    <row r="155" spans="1:18" x14ac:dyDescent="0.2">
      <c r="A155" s="128">
        <v>154</v>
      </c>
      <c r="B155" s="81">
        <v>12309001</v>
      </c>
      <c r="C155" s="139" t="s">
        <v>519</v>
      </c>
      <c r="D155" s="139" t="s">
        <v>520</v>
      </c>
      <c r="E155" s="139" t="s">
        <v>16</v>
      </c>
      <c r="F155" s="81" t="s">
        <v>520</v>
      </c>
      <c r="G155" s="139" t="s">
        <v>525</v>
      </c>
      <c r="H155" s="81" t="s">
        <v>526</v>
      </c>
      <c r="I155" s="81" t="s">
        <v>527</v>
      </c>
      <c r="J155" s="81">
        <v>19</v>
      </c>
      <c r="K155" s="81">
        <v>35</v>
      </c>
      <c r="L155" s="81"/>
      <c r="M155" s="133"/>
      <c r="N155" s="133"/>
      <c r="O155" s="133"/>
      <c r="P155" s="139" t="s">
        <v>528</v>
      </c>
      <c r="Q155" s="81" t="s">
        <v>235</v>
      </c>
      <c r="R155" s="139"/>
    </row>
    <row r="156" spans="1:18" x14ac:dyDescent="0.2">
      <c r="A156" s="128">
        <v>155</v>
      </c>
      <c r="B156" s="81">
        <v>12309008</v>
      </c>
      <c r="C156" s="139" t="s">
        <v>529</v>
      </c>
      <c r="D156" s="139" t="s">
        <v>529</v>
      </c>
      <c r="E156" s="139" t="s">
        <v>16</v>
      </c>
      <c r="F156" s="81" t="s">
        <v>530</v>
      </c>
      <c r="G156" s="139" t="s">
        <v>531</v>
      </c>
      <c r="H156" s="81" t="s">
        <v>532</v>
      </c>
      <c r="I156" s="81" t="s">
        <v>533</v>
      </c>
      <c r="J156" s="81">
        <v>54</v>
      </c>
      <c r="K156" s="81">
        <v>76</v>
      </c>
      <c r="L156" s="81"/>
      <c r="M156" s="133"/>
      <c r="N156" s="133"/>
      <c r="O156" s="133"/>
      <c r="P156" s="139" t="s">
        <v>534</v>
      </c>
      <c r="Q156" s="81" t="s">
        <v>238</v>
      </c>
      <c r="R156" s="139"/>
    </row>
    <row r="157" spans="1:18" x14ac:dyDescent="0.2">
      <c r="A157" s="128">
        <v>156</v>
      </c>
      <c r="B157" s="81">
        <v>12203022</v>
      </c>
      <c r="C157" s="139" t="s">
        <v>535</v>
      </c>
      <c r="D157" s="139" t="s">
        <v>536</v>
      </c>
      <c r="E157" s="139" t="s">
        <v>16</v>
      </c>
      <c r="F157" s="81" t="s">
        <v>537</v>
      </c>
      <c r="G157" s="139" t="s">
        <v>538</v>
      </c>
      <c r="H157" s="81" t="s">
        <v>539</v>
      </c>
      <c r="I157" s="81" t="s">
        <v>540</v>
      </c>
      <c r="J157" s="81">
        <v>6</v>
      </c>
      <c r="K157" s="81">
        <v>10.4</v>
      </c>
      <c r="L157" s="81"/>
      <c r="M157" s="133"/>
      <c r="N157" s="133"/>
      <c r="O157" s="133"/>
      <c r="P157" s="139" t="s">
        <v>357</v>
      </c>
      <c r="Q157" s="81" t="s">
        <v>357</v>
      </c>
      <c r="R157" s="139"/>
    </row>
    <row r="158" spans="1:18" x14ac:dyDescent="0.2">
      <c r="A158" s="128">
        <v>157</v>
      </c>
      <c r="B158" s="81">
        <v>11203016</v>
      </c>
      <c r="C158" s="139" t="s">
        <v>535</v>
      </c>
      <c r="D158" s="139" t="s">
        <v>536</v>
      </c>
      <c r="E158" s="139" t="s">
        <v>34</v>
      </c>
      <c r="F158" s="81" t="s">
        <v>537</v>
      </c>
      <c r="G158" s="139" t="s">
        <v>541</v>
      </c>
      <c r="H158" s="81" t="s">
        <v>539</v>
      </c>
      <c r="I158" s="81" t="s">
        <v>542</v>
      </c>
      <c r="J158" s="81">
        <v>6</v>
      </c>
      <c r="K158" s="81">
        <v>10.4</v>
      </c>
      <c r="L158" s="81"/>
      <c r="M158" s="133"/>
      <c r="N158" s="133"/>
      <c r="O158" s="133"/>
      <c r="P158" s="139" t="s">
        <v>357</v>
      </c>
      <c r="Q158" s="81" t="s">
        <v>357</v>
      </c>
      <c r="R158" s="139"/>
    </row>
    <row r="159" spans="1:18" x14ac:dyDescent="0.2">
      <c r="A159" s="128">
        <v>158</v>
      </c>
      <c r="B159" s="81">
        <v>11103141</v>
      </c>
      <c r="C159" s="139" t="s">
        <v>535</v>
      </c>
      <c r="D159" s="139" t="s">
        <v>543</v>
      </c>
      <c r="E159" s="139" t="s">
        <v>34</v>
      </c>
      <c r="F159" s="81" t="s">
        <v>544</v>
      </c>
      <c r="G159" s="139" t="s">
        <v>545</v>
      </c>
      <c r="H159" s="81" t="s">
        <v>223</v>
      </c>
      <c r="I159" s="81" t="s">
        <v>546</v>
      </c>
      <c r="J159" s="81">
        <v>40</v>
      </c>
      <c r="K159" s="81">
        <v>75</v>
      </c>
      <c r="L159" s="81"/>
      <c r="M159" s="133"/>
      <c r="N159" s="133"/>
      <c r="O159" s="133"/>
      <c r="P159" s="139" t="s">
        <v>547</v>
      </c>
      <c r="Q159" s="81" t="s">
        <v>235</v>
      </c>
      <c r="R159" s="139"/>
    </row>
    <row r="160" spans="1:18" x14ac:dyDescent="0.2">
      <c r="A160" s="128">
        <v>159</v>
      </c>
      <c r="B160" s="81">
        <v>11103166</v>
      </c>
      <c r="C160" s="139" t="s">
        <v>535</v>
      </c>
      <c r="D160" s="139" t="s">
        <v>543</v>
      </c>
      <c r="E160" s="139" t="s">
        <v>34</v>
      </c>
      <c r="F160" s="81" t="s">
        <v>548</v>
      </c>
      <c r="G160" s="139" t="s">
        <v>740</v>
      </c>
      <c r="H160" s="81" t="s">
        <v>221</v>
      </c>
      <c r="I160" s="81" t="s">
        <v>550</v>
      </c>
      <c r="J160" s="81">
        <v>194</v>
      </c>
      <c r="K160" s="81">
        <v>310</v>
      </c>
      <c r="L160" s="81"/>
      <c r="M160" s="133"/>
      <c r="N160" s="133"/>
      <c r="O160" s="133"/>
      <c r="P160" s="139" t="s">
        <v>60</v>
      </c>
      <c r="Q160" s="81" t="s">
        <v>238</v>
      </c>
      <c r="R160" s="139"/>
    </row>
    <row r="161" spans="1:18" x14ac:dyDescent="0.2">
      <c r="A161" s="128">
        <v>160</v>
      </c>
      <c r="B161" s="81">
        <v>11103125</v>
      </c>
      <c r="C161" s="139" t="s">
        <v>535</v>
      </c>
      <c r="D161" s="139" t="s">
        <v>543</v>
      </c>
      <c r="E161" s="139" t="s">
        <v>34</v>
      </c>
      <c r="F161" s="81" t="s">
        <v>548</v>
      </c>
      <c r="G161" s="139" t="s">
        <v>556</v>
      </c>
      <c r="H161" s="81" t="s">
        <v>410</v>
      </c>
      <c r="I161" s="81" t="s">
        <v>557</v>
      </c>
      <c r="J161" s="81">
        <v>47.5</v>
      </c>
      <c r="K161" s="81">
        <v>68</v>
      </c>
      <c r="L161" s="81"/>
      <c r="M161" s="133"/>
      <c r="N161" s="133"/>
      <c r="O161" s="133"/>
      <c r="P161" s="139" t="s">
        <v>127</v>
      </c>
      <c r="Q161" s="81" t="s">
        <v>238</v>
      </c>
      <c r="R161" s="139"/>
    </row>
    <row r="162" spans="1:18" x14ac:dyDescent="0.2">
      <c r="A162" s="128">
        <v>161</v>
      </c>
      <c r="B162" s="81">
        <v>11103126</v>
      </c>
      <c r="C162" s="139" t="s">
        <v>535</v>
      </c>
      <c r="D162" s="139" t="s">
        <v>543</v>
      </c>
      <c r="E162" s="139" t="s">
        <v>34</v>
      </c>
      <c r="F162" s="81" t="s">
        <v>548</v>
      </c>
      <c r="G162" s="139" t="s">
        <v>558</v>
      </c>
      <c r="H162" s="81" t="s">
        <v>410</v>
      </c>
      <c r="I162" s="81" t="s">
        <v>559</v>
      </c>
      <c r="J162" s="81">
        <v>45.5</v>
      </c>
      <c r="K162" s="81">
        <v>68</v>
      </c>
      <c r="L162" s="81"/>
      <c r="M162" s="133"/>
      <c r="N162" s="133"/>
      <c r="O162" s="133"/>
      <c r="P162" s="139" t="s">
        <v>127</v>
      </c>
      <c r="Q162" s="81" t="s">
        <v>238</v>
      </c>
      <c r="R162" s="139"/>
    </row>
    <row r="163" spans="1:18" x14ac:dyDescent="0.2">
      <c r="A163" s="128">
        <v>162</v>
      </c>
      <c r="B163" s="81">
        <v>11103129</v>
      </c>
      <c r="C163" s="139" t="s">
        <v>535</v>
      </c>
      <c r="D163" s="139" t="s">
        <v>543</v>
      </c>
      <c r="E163" s="139" t="s">
        <v>34</v>
      </c>
      <c r="F163" s="81" t="s">
        <v>560</v>
      </c>
      <c r="G163" s="139" t="s">
        <v>561</v>
      </c>
      <c r="H163" s="81" t="s">
        <v>19</v>
      </c>
      <c r="I163" s="81" t="s">
        <v>562</v>
      </c>
      <c r="J163" s="81">
        <v>40</v>
      </c>
      <c r="K163" s="81">
        <v>72</v>
      </c>
      <c r="L163" s="81"/>
      <c r="M163" s="133"/>
      <c r="N163" s="133"/>
      <c r="O163" s="133"/>
      <c r="P163" s="139" t="s">
        <v>528</v>
      </c>
      <c r="Q163" s="81" t="s">
        <v>235</v>
      </c>
      <c r="R163" s="139"/>
    </row>
    <row r="164" spans="1:18" x14ac:dyDescent="0.2">
      <c r="A164" s="128">
        <v>163</v>
      </c>
      <c r="B164" s="81">
        <v>11103131</v>
      </c>
      <c r="C164" s="139" t="s">
        <v>535</v>
      </c>
      <c r="D164" s="139" t="s">
        <v>543</v>
      </c>
      <c r="E164" s="139" t="s">
        <v>34</v>
      </c>
      <c r="F164" s="81" t="s">
        <v>560</v>
      </c>
      <c r="G164" s="139" t="s">
        <v>563</v>
      </c>
      <c r="H164" s="81" t="s">
        <v>19</v>
      </c>
      <c r="I164" s="81" t="s">
        <v>564</v>
      </c>
      <c r="J164" s="81">
        <v>38</v>
      </c>
      <c r="K164" s="81">
        <v>69</v>
      </c>
      <c r="L164" s="81"/>
      <c r="M164" s="133"/>
      <c r="N164" s="133"/>
      <c r="O164" s="133"/>
      <c r="P164" s="139" t="s">
        <v>528</v>
      </c>
      <c r="Q164" s="81" t="s">
        <v>235</v>
      </c>
      <c r="R164" s="139"/>
    </row>
    <row r="165" spans="1:18" x14ac:dyDescent="0.2">
      <c r="A165" s="128">
        <v>164</v>
      </c>
      <c r="B165" s="81">
        <v>11103130</v>
      </c>
      <c r="C165" s="139" t="s">
        <v>535</v>
      </c>
      <c r="D165" s="139" t="s">
        <v>543</v>
      </c>
      <c r="E165" s="139" t="s">
        <v>34</v>
      </c>
      <c r="F165" s="81" t="s">
        <v>560</v>
      </c>
      <c r="G165" s="139" t="s">
        <v>561</v>
      </c>
      <c r="H165" s="81" t="s">
        <v>82</v>
      </c>
      <c r="I165" s="81" t="s">
        <v>565</v>
      </c>
      <c r="J165" s="81">
        <v>195</v>
      </c>
      <c r="K165" s="81">
        <v>339</v>
      </c>
      <c r="L165" s="81"/>
      <c r="M165" s="133"/>
      <c r="N165" s="133"/>
      <c r="O165" s="133"/>
      <c r="P165" s="139" t="s">
        <v>528</v>
      </c>
      <c r="Q165" s="81" t="s">
        <v>235</v>
      </c>
      <c r="R165" s="139"/>
    </row>
    <row r="166" spans="1:18" x14ac:dyDescent="0.2">
      <c r="A166" s="128">
        <v>165</v>
      </c>
      <c r="B166" s="81">
        <v>11103132</v>
      </c>
      <c r="C166" s="139" t="s">
        <v>535</v>
      </c>
      <c r="D166" s="139" t="s">
        <v>543</v>
      </c>
      <c r="E166" s="139" t="s">
        <v>34</v>
      </c>
      <c r="F166" s="81" t="s">
        <v>560</v>
      </c>
      <c r="G166" s="139" t="s">
        <v>563</v>
      </c>
      <c r="H166" s="81" t="s">
        <v>82</v>
      </c>
      <c r="I166" s="81" t="s">
        <v>566</v>
      </c>
      <c r="J166" s="81">
        <v>185</v>
      </c>
      <c r="K166" s="81">
        <v>299</v>
      </c>
      <c r="L166" s="81"/>
      <c r="M166" s="133"/>
      <c r="N166" s="133"/>
      <c r="O166" s="133"/>
      <c r="P166" s="139" t="s">
        <v>528</v>
      </c>
      <c r="Q166" s="81" t="s">
        <v>235</v>
      </c>
      <c r="R166" s="139"/>
    </row>
    <row r="167" spans="1:18" x14ac:dyDescent="0.2">
      <c r="A167" s="128">
        <v>166</v>
      </c>
      <c r="B167" s="81">
        <v>12103065</v>
      </c>
      <c r="C167" s="139" t="s">
        <v>535</v>
      </c>
      <c r="D167" s="139" t="s">
        <v>543</v>
      </c>
      <c r="E167" s="139" t="s">
        <v>16</v>
      </c>
      <c r="F167" s="81" t="s">
        <v>582</v>
      </c>
      <c r="G167" s="139" t="s">
        <v>583</v>
      </c>
      <c r="H167" s="81" t="s">
        <v>584</v>
      </c>
      <c r="I167" s="81" t="s">
        <v>585</v>
      </c>
      <c r="J167" s="81">
        <v>25</v>
      </c>
      <c r="K167" s="81">
        <v>59</v>
      </c>
      <c r="L167" s="81"/>
      <c r="M167" s="133"/>
      <c r="N167" s="133"/>
      <c r="O167" s="133"/>
      <c r="P167" s="139" t="s">
        <v>528</v>
      </c>
      <c r="Q167" s="81" t="s">
        <v>235</v>
      </c>
      <c r="R167" s="139"/>
    </row>
    <row r="168" spans="1:18" x14ac:dyDescent="0.2">
      <c r="A168" s="128">
        <v>167</v>
      </c>
      <c r="B168" s="81">
        <v>12103062</v>
      </c>
      <c r="C168" s="139" t="s">
        <v>535</v>
      </c>
      <c r="D168" s="139" t="s">
        <v>543</v>
      </c>
      <c r="E168" s="139" t="s">
        <v>16</v>
      </c>
      <c r="F168" s="81" t="s">
        <v>582</v>
      </c>
      <c r="G168" s="139" t="s">
        <v>586</v>
      </c>
      <c r="H168" s="81" t="s">
        <v>587</v>
      </c>
      <c r="I168" s="81" t="s">
        <v>588</v>
      </c>
      <c r="J168" s="81">
        <v>25</v>
      </c>
      <c r="K168" s="81">
        <v>59</v>
      </c>
      <c r="L168" s="81"/>
      <c r="M168" s="133"/>
      <c r="N168" s="133"/>
      <c r="O168" s="133"/>
      <c r="P168" s="139" t="s">
        <v>528</v>
      </c>
      <c r="Q168" s="81" t="s">
        <v>235</v>
      </c>
      <c r="R168" s="139"/>
    </row>
    <row r="169" spans="1:18" x14ac:dyDescent="0.2">
      <c r="A169" s="128">
        <v>168</v>
      </c>
      <c r="B169" s="81">
        <v>12103060</v>
      </c>
      <c r="C169" s="139" t="s">
        <v>535</v>
      </c>
      <c r="D169" s="139" t="s">
        <v>543</v>
      </c>
      <c r="E169" s="139" t="s">
        <v>16</v>
      </c>
      <c r="F169" s="81" t="s">
        <v>582</v>
      </c>
      <c r="G169" s="139" t="s">
        <v>589</v>
      </c>
      <c r="H169" s="81" t="s">
        <v>587</v>
      </c>
      <c r="I169" s="81" t="s">
        <v>590</v>
      </c>
      <c r="J169" s="81">
        <v>25</v>
      </c>
      <c r="K169" s="81">
        <v>59</v>
      </c>
      <c r="L169" s="81"/>
      <c r="M169" s="133"/>
      <c r="N169" s="133"/>
      <c r="O169" s="133"/>
      <c r="P169" s="139" t="s">
        <v>528</v>
      </c>
      <c r="Q169" s="81" t="s">
        <v>235</v>
      </c>
      <c r="R169" s="139"/>
    </row>
    <row r="170" spans="1:18" x14ac:dyDescent="0.2">
      <c r="A170" s="128">
        <v>169</v>
      </c>
      <c r="B170" s="81">
        <v>12103064</v>
      </c>
      <c r="C170" s="139" t="s">
        <v>535</v>
      </c>
      <c r="D170" s="139" t="s">
        <v>543</v>
      </c>
      <c r="E170" s="139" t="s">
        <v>16</v>
      </c>
      <c r="F170" s="81" t="s">
        <v>582</v>
      </c>
      <c r="G170" s="139" t="s">
        <v>591</v>
      </c>
      <c r="H170" s="81" t="s">
        <v>584</v>
      </c>
      <c r="I170" s="81" t="s">
        <v>592</v>
      </c>
      <c r="J170" s="81">
        <v>25</v>
      </c>
      <c r="K170" s="81">
        <v>59</v>
      </c>
      <c r="L170" s="81"/>
      <c r="M170" s="133"/>
      <c r="N170" s="133"/>
      <c r="O170" s="133"/>
      <c r="P170" s="139" t="s">
        <v>528</v>
      </c>
      <c r="Q170" s="81" t="s">
        <v>235</v>
      </c>
      <c r="R170" s="139"/>
    </row>
    <row r="171" spans="1:18" x14ac:dyDescent="0.2">
      <c r="A171" s="128">
        <v>170</v>
      </c>
      <c r="B171" s="81">
        <v>12103061</v>
      </c>
      <c r="C171" s="139" t="s">
        <v>535</v>
      </c>
      <c r="D171" s="139" t="s">
        <v>543</v>
      </c>
      <c r="E171" s="139" t="s">
        <v>16</v>
      </c>
      <c r="F171" s="81" t="s">
        <v>582</v>
      </c>
      <c r="G171" s="139" t="s">
        <v>593</v>
      </c>
      <c r="H171" s="81" t="s">
        <v>587</v>
      </c>
      <c r="I171" s="81" t="s">
        <v>594</v>
      </c>
      <c r="J171" s="81">
        <v>25</v>
      </c>
      <c r="K171" s="81">
        <v>59</v>
      </c>
      <c r="L171" s="81"/>
      <c r="M171" s="133"/>
      <c r="N171" s="133"/>
      <c r="O171" s="133"/>
      <c r="P171" s="139" t="s">
        <v>528</v>
      </c>
      <c r="Q171" s="81" t="s">
        <v>235</v>
      </c>
      <c r="R171" s="139"/>
    </row>
    <row r="172" spans="1:18" x14ac:dyDescent="0.2">
      <c r="A172" s="128">
        <v>171</v>
      </c>
      <c r="B172" s="81">
        <v>12103063</v>
      </c>
      <c r="C172" s="139" t="s">
        <v>535</v>
      </c>
      <c r="D172" s="139" t="s">
        <v>543</v>
      </c>
      <c r="E172" s="139" t="s">
        <v>16</v>
      </c>
      <c r="F172" s="81" t="s">
        <v>582</v>
      </c>
      <c r="G172" s="139" t="s">
        <v>595</v>
      </c>
      <c r="H172" s="81" t="s">
        <v>429</v>
      </c>
      <c r="I172" s="81" t="s">
        <v>596</v>
      </c>
      <c r="J172" s="81">
        <v>12</v>
      </c>
      <c r="K172" s="81">
        <v>20.8</v>
      </c>
      <c r="L172" s="81"/>
      <c r="M172" s="133"/>
      <c r="N172" s="133"/>
      <c r="O172" s="133"/>
      <c r="P172" s="139" t="s">
        <v>528</v>
      </c>
      <c r="Q172" s="81" t="s">
        <v>235</v>
      </c>
      <c r="R172" s="139"/>
    </row>
    <row r="173" spans="1:18" x14ac:dyDescent="0.2">
      <c r="A173" s="128">
        <v>172</v>
      </c>
      <c r="B173" s="81">
        <v>11103162</v>
      </c>
      <c r="C173" s="139" t="s">
        <v>535</v>
      </c>
      <c r="D173" s="139" t="s">
        <v>543</v>
      </c>
      <c r="E173" s="139" t="s">
        <v>34</v>
      </c>
      <c r="F173" s="81" t="s">
        <v>582</v>
      </c>
      <c r="G173" s="139" t="s">
        <v>597</v>
      </c>
      <c r="H173" s="81" t="s">
        <v>587</v>
      </c>
      <c r="I173" s="81" t="s">
        <v>598</v>
      </c>
      <c r="J173" s="81">
        <v>22</v>
      </c>
      <c r="K173" s="81">
        <v>59</v>
      </c>
      <c r="L173" s="81"/>
      <c r="M173" s="133"/>
      <c r="N173" s="133"/>
      <c r="O173" s="133"/>
      <c r="P173" s="139" t="s">
        <v>528</v>
      </c>
      <c r="Q173" s="81" t="s">
        <v>235</v>
      </c>
      <c r="R173" s="139"/>
    </row>
    <row r="174" spans="1:18" x14ac:dyDescent="0.2">
      <c r="A174" s="128">
        <v>173</v>
      </c>
      <c r="B174" s="81">
        <v>11103159</v>
      </c>
      <c r="C174" s="139" t="s">
        <v>535</v>
      </c>
      <c r="D174" s="139" t="s">
        <v>543</v>
      </c>
      <c r="E174" s="139" t="s">
        <v>34</v>
      </c>
      <c r="F174" s="81" t="s">
        <v>582</v>
      </c>
      <c r="G174" s="139" t="s">
        <v>599</v>
      </c>
      <c r="H174" s="81" t="s">
        <v>142</v>
      </c>
      <c r="I174" s="81" t="s">
        <v>600</v>
      </c>
      <c r="J174" s="81">
        <v>28.5</v>
      </c>
      <c r="K174" s="81">
        <v>59</v>
      </c>
      <c r="L174" s="81"/>
      <c r="M174" s="133"/>
      <c r="N174" s="133"/>
      <c r="O174" s="133"/>
      <c r="P174" s="139" t="s">
        <v>528</v>
      </c>
      <c r="Q174" s="81" t="s">
        <v>235</v>
      </c>
      <c r="R174" s="139"/>
    </row>
    <row r="175" spans="1:18" x14ac:dyDescent="0.2">
      <c r="A175" s="128">
        <v>174</v>
      </c>
      <c r="B175" s="81">
        <v>11103161</v>
      </c>
      <c r="C175" s="139" t="s">
        <v>535</v>
      </c>
      <c r="D175" s="139" t="s">
        <v>543</v>
      </c>
      <c r="E175" s="139" t="s">
        <v>34</v>
      </c>
      <c r="F175" s="81" t="s">
        <v>582</v>
      </c>
      <c r="G175" s="139" t="s">
        <v>601</v>
      </c>
      <c r="H175" s="81" t="s">
        <v>142</v>
      </c>
      <c r="I175" s="81" t="s">
        <v>602</v>
      </c>
      <c r="J175" s="81">
        <v>28.5</v>
      </c>
      <c r="K175" s="81">
        <v>59</v>
      </c>
      <c r="L175" s="81"/>
      <c r="M175" s="133"/>
      <c r="N175" s="133"/>
      <c r="O175" s="133"/>
      <c r="P175" s="139" t="s">
        <v>528</v>
      </c>
      <c r="Q175" s="81" t="s">
        <v>235</v>
      </c>
      <c r="R175" s="139"/>
    </row>
    <row r="176" spans="1:18" x14ac:dyDescent="0.2">
      <c r="A176" s="128">
        <v>175</v>
      </c>
      <c r="B176" s="81">
        <v>11103163</v>
      </c>
      <c r="C176" s="139" t="s">
        <v>535</v>
      </c>
      <c r="D176" s="139" t="s">
        <v>543</v>
      </c>
      <c r="E176" s="139" t="s">
        <v>34</v>
      </c>
      <c r="F176" s="81" t="s">
        <v>582</v>
      </c>
      <c r="G176" s="139" t="s">
        <v>603</v>
      </c>
      <c r="H176" s="81" t="s">
        <v>665</v>
      </c>
      <c r="I176" s="81" t="s">
        <v>604</v>
      </c>
      <c r="J176" s="81">
        <v>11</v>
      </c>
      <c r="K176" s="81">
        <v>18.8</v>
      </c>
      <c r="L176" s="81"/>
      <c r="M176" s="133"/>
      <c r="N176" s="133"/>
      <c r="O176" s="133"/>
      <c r="P176" s="139" t="s">
        <v>528</v>
      </c>
      <c r="Q176" s="81" t="s">
        <v>235</v>
      </c>
      <c r="R176" s="139"/>
    </row>
    <row r="177" spans="1:18" x14ac:dyDescent="0.2">
      <c r="A177" s="128">
        <v>176</v>
      </c>
      <c r="B177" s="81">
        <v>11103164</v>
      </c>
      <c r="C177" s="139" t="s">
        <v>535</v>
      </c>
      <c r="D177" s="139" t="s">
        <v>543</v>
      </c>
      <c r="E177" s="139" t="s">
        <v>34</v>
      </c>
      <c r="F177" s="81" t="s">
        <v>582</v>
      </c>
      <c r="G177" s="139" t="s">
        <v>605</v>
      </c>
      <c r="H177" s="81" t="s">
        <v>665</v>
      </c>
      <c r="I177" s="81" t="s">
        <v>606</v>
      </c>
      <c r="J177" s="81">
        <v>11</v>
      </c>
      <c r="K177" s="81">
        <v>18.8</v>
      </c>
      <c r="L177" s="81"/>
      <c r="M177" s="133"/>
      <c r="N177" s="133"/>
      <c r="O177" s="133"/>
      <c r="P177" s="139" t="s">
        <v>528</v>
      </c>
      <c r="Q177" s="81" t="s">
        <v>235</v>
      </c>
      <c r="R177" s="139"/>
    </row>
    <row r="178" spans="1:18" x14ac:dyDescent="0.2">
      <c r="A178" s="128">
        <v>177</v>
      </c>
      <c r="B178" s="81">
        <v>11103165</v>
      </c>
      <c r="C178" s="139" t="s">
        <v>535</v>
      </c>
      <c r="D178" s="139" t="s">
        <v>543</v>
      </c>
      <c r="E178" s="139" t="s">
        <v>34</v>
      </c>
      <c r="F178" s="81" t="s">
        <v>582</v>
      </c>
      <c r="G178" s="139" t="s">
        <v>607</v>
      </c>
      <c r="H178" s="81" t="s">
        <v>587</v>
      </c>
      <c r="I178" s="81" t="s">
        <v>608</v>
      </c>
      <c r="J178" s="81">
        <v>24</v>
      </c>
      <c r="K178" s="81">
        <v>59</v>
      </c>
      <c r="L178" s="81"/>
      <c r="M178" s="133"/>
      <c r="N178" s="133"/>
      <c r="O178" s="133"/>
      <c r="P178" s="139" t="s">
        <v>528</v>
      </c>
      <c r="Q178" s="81" t="s">
        <v>235</v>
      </c>
      <c r="R178" s="139"/>
    </row>
    <row r="179" spans="1:18" x14ac:dyDescent="0.2">
      <c r="A179" s="128">
        <v>178</v>
      </c>
      <c r="B179" s="81">
        <v>11103160</v>
      </c>
      <c r="C179" s="139" t="s">
        <v>535</v>
      </c>
      <c r="D179" s="139" t="s">
        <v>543</v>
      </c>
      <c r="E179" s="139" t="s">
        <v>34</v>
      </c>
      <c r="F179" s="81" t="s">
        <v>582</v>
      </c>
      <c r="G179" s="139" t="s">
        <v>609</v>
      </c>
      <c r="H179" s="81" t="s">
        <v>142</v>
      </c>
      <c r="I179" s="81" t="s">
        <v>610</v>
      </c>
      <c r="J179" s="81">
        <v>28.5</v>
      </c>
      <c r="K179" s="81">
        <v>59</v>
      </c>
      <c r="L179" s="81"/>
      <c r="M179" s="133"/>
      <c r="N179" s="133"/>
      <c r="O179" s="133"/>
      <c r="P179" s="139" t="s">
        <v>528</v>
      </c>
      <c r="Q179" s="81" t="s">
        <v>235</v>
      </c>
      <c r="R179" s="139"/>
    </row>
    <row r="180" spans="1:18" x14ac:dyDescent="0.2">
      <c r="A180" s="128">
        <v>179</v>
      </c>
      <c r="B180" s="81">
        <v>11103167</v>
      </c>
      <c r="C180" s="139" t="s">
        <v>535</v>
      </c>
      <c r="D180" s="139" t="s">
        <v>543</v>
      </c>
      <c r="E180" s="139" t="s">
        <v>34</v>
      </c>
      <c r="F180" s="81" t="s">
        <v>611</v>
      </c>
      <c r="G180" s="139" t="s">
        <v>612</v>
      </c>
      <c r="H180" s="81" t="s">
        <v>223</v>
      </c>
      <c r="I180" s="81" t="s">
        <v>613</v>
      </c>
      <c r="J180" s="81">
        <v>29</v>
      </c>
      <c r="K180" s="81">
        <v>58</v>
      </c>
      <c r="L180" s="81"/>
      <c r="M180" s="133"/>
      <c r="N180" s="133"/>
      <c r="O180" s="133"/>
      <c r="P180" s="139" t="s">
        <v>528</v>
      </c>
      <c r="Q180" s="81" t="s">
        <v>235</v>
      </c>
      <c r="R180" s="139"/>
    </row>
    <row r="181" spans="1:18" x14ac:dyDescent="0.2">
      <c r="A181" s="128">
        <v>180</v>
      </c>
      <c r="B181" s="81">
        <v>11103168</v>
      </c>
      <c r="C181" s="139" t="s">
        <v>535</v>
      </c>
      <c r="D181" s="139" t="s">
        <v>543</v>
      </c>
      <c r="E181" s="139" t="s">
        <v>34</v>
      </c>
      <c r="F181" s="81" t="s">
        <v>611</v>
      </c>
      <c r="G181" s="139" t="s">
        <v>614</v>
      </c>
      <c r="H181" s="81" t="s">
        <v>223</v>
      </c>
      <c r="I181" s="81" t="s">
        <v>615</v>
      </c>
      <c r="J181" s="81">
        <v>28</v>
      </c>
      <c r="K181" s="81">
        <v>55</v>
      </c>
      <c r="L181" s="81"/>
      <c r="M181" s="133"/>
      <c r="N181" s="133"/>
      <c r="O181" s="133"/>
      <c r="P181" s="139" t="s">
        <v>528</v>
      </c>
      <c r="Q181" s="81" t="s">
        <v>235</v>
      </c>
      <c r="R181" s="139"/>
    </row>
    <row r="182" spans="1:18" x14ac:dyDescent="0.2">
      <c r="A182" s="128">
        <v>181</v>
      </c>
      <c r="B182" s="81">
        <v>11103169</v>
      </c>
      <c r="C182" s="139" t="s">
        <v>535</v>
      </c>
      <c r="D182" s="139" t="s">
        <v>543</v>
      </c>
      <c r="E182" s="139" t="s">
        <v>34</v>
      </c>
      <c r="F182" s="81" t="s">
        <v>611</v>
      </c>
      <c r="G182" s="139" t="s">
        <v>612</v>
      </c>
      <c r="H182" s="81" t="s">
        <v>532</v>
      </c>
      <c r="I182" s="81" t="s">
        <v>616</v>
      </c>
      <c r="J182" s="81">
        <v>82</v>
      </c>
      <c r="K182" s="81">
        <v>150</v>
      </c>
      <c r="L182" s="81"/>
      <c r="M182" s="133"/>
      <c r="N182" s="133"/>
      <c r="O182" s="133"/>
      <c r="P182" s="139" t="s">
        <v>528</v>
      </c>
      <c r="Q182" s="81" t="s">
        <v>235</v>
      </c>
      <c r="R182" s="139"/>
    </row>
    <row r="183" spans="1:18" x14ac:dyDescent="0.2">
      <c r="A183" s="128">
        <v>182</v>
      </c>
      <c r="B183" s="81">
        <v>11103170</v>
      </c>
      <c r="C183" s="139" t="s">
        <v>535</v>
      </c>
      <c r="D183" s="139" t="s">
        <v>543</v>
      </c>
      <c r="E183" s="139" t="s">
        <v>34</v>
      </c>
      <c r="F183" s="81" t="s">
        <v>611</v>
      </c>
      <c r="G183" s="139" t="s">
        <v>614</v>
      </c>
      <c r="H183" s="81" t="s">
        <v>532</v>
      </c>
      <c r="I183" s="81" t="s">
        <v>617</v>
      </c>
      <c r="J183" s="81">
        <v>73</v>
      </c>
      <c r="K183" s="81">
        <v>138</v>
      </c>
      <c r="L183" s="81"/>
      <c r="M183" s="133"/>
      <c r="N183" s="133"/>
      <c r="O183" s="133"/>
      <c r="P183" s="139" t="s">
        <v>528</v>
      </c>
      <c r="Q183" s="81" t="s">
        <v>235</v>
      </c>
      <c r="R183" s="139"/>
    </row>
    <row r="184" spans="1:18" x14ac:dyDescent="0.2">
      <c r="A184" s="128">
        <v>183</v>
      </c>
      <c r="B184" s="81">
        <v>12103116</v>
      </c>
      <c r="C184" s="139" t="s">
        <v>535</v>
      </c>
      <c r="D184" s="139" t="s">
        <v>543</v>
      </c>
      <c r="E184" s="139" t="s">
        <v>16</v>
      </c>
      <c r="F184" s="81" t="s">
        <v>623</v>
      </c>
      <c r="G184" s="139" t="s">
        <v>624</v>
      </c>
      <c r="H184" s="81" t="s">
        <v>378</v>
      </c>
      <c r="I184" s="81" t="s">
        <v>625</v>
      </c>
      <c r="J184" s="81">
        <v>129</v>
      </c>
      <c r="K184" s="81">
        <v>280</v>
      </c>
      <c r="L184" s="81"/>
      <c r="M184" s="133"/>
      <c r="N184" s="133"/>
      <c r="O184" s="133"/>
      <c r="P184" s="139" t="s">
        <v>626</v>
      </c>
      <c r="Q184" s="81" t="s">
        <v>235</v>
      </c>
      <c r="R184" s="139"/>
    </row>
    <row r="185" spans="1:18" x14ac:dyDescent="0.2">
      <c r="A185" s="128">
        <v>184</v>
      </c>
      <c r="B185" s="81">
        <v>12103120</v>
      </c>
      <c r="C185" s="139" t="s">
        <v>535</v>
      </c>
      <c r="D185" s="139" t="s">
        <v>543</v>
      </c>
      <c r="E185" s="139" t="s">
        <v>16</v>
      </c>
      <c r="F185" s="81" t="s">
        <v>623</v>
      </c>
      <c r="G185" s="139" t="s">
        <v>624</v>
      </c>
      <c r="H185" s="81" t="s">
        <v>587</v>
      </c>
      <c r="I185" s="81" t="s">
        <v>741</v>
      </c>
      <c r="J185" s="81">
        <v>25</v>
      </c>
      <c r="K185" s="81">
        <v>55</v>
      </c>
      <c r="L185" s="81"/>
      <c r="M185" s="133"/>
      <c r="N185" s="133"/>
      <c r="O185" s="133"/>
      <c r="P185" s="139" t="s">
        <v>742</v>
      </c>
      <c r="Q185" s="81" t="s">
        <v>235</v>
      </c>
      <c r="R185" s="139" t="s">
        <v>743</v>
      </c>
    </row>
    <row r="186" spans="1:18" x14ac:dyDescent="0.2">
      <c r="A186" s="128">
        <v>185</v>
      </c>
      <c r="B186" s="81">
        <v>11103250</v>
      </c>
      <c r="C186" s="139" t="s">
        <v>535</v>
      </c>
      <c r="D186" s="139" t="s">
        <v>543</v>
      </c>
      <c r="E186" s="139" t="s">
        <v>34</v>
      </c>
      <c r="F186" s="81" t="s">
        <v>623</v>
      </c>
      <c r="G186" s="139" t="s">
        <v>627</v>
      </c>
      <c r="H186" s="81" t="s">
        <v>221</v>
      </c>
      <c r="I186" s="81" t="s">
        <v>628</v>
      </c>
      <c r="J186" s="81">
        <v>129</v>
      </c>
      <c r="K186" s="81">
        <v>280</v>
      </c>
      <c r="L186" s="81"/>
      <c r="M186" s="133"/>
      <c r="N186" s="133"/>
      <c r="O186" s="133"/>
      <c r="P186" s="139" t="s">
        <v>626</v>
      </c>
      <c r="Q186" s="81" t="s">
        <v>235</v>
      </c>
      <c r="R186" s="139"/>
    </row>
    <row r="187" spans="1:18" x14ac:dyDescent="0.2">
      <c r="A187" s="128">
        <v>186</v>
      </c>
      <c r="B187" s="81">
        <v>11103253</v>
      </c>
      <c r="C187" s="139" t="s">
        <v>535</v>
      </c>
      <c r="D187" s="139" t="s">
        <v>543</v>
      </c>
      <c r="E187" s="139" t="s">
        <v>34</v>
      </c>
      <c r="F187" s="81" t="s">
        <v>623</v>
      </c>
      <c r="G187" s="139" t="s">
        <v>627</v>
      </c>
      <c r="H187" s="81" t="s">
        <v>223</v>
      </c>
      <c r="I187" s="81" t="s">
        <v>744</v>
      </c>
      <c r="J187" s="81">
        <v>25</v>
      </c>
      <c r="K187" s="81">
        <v>55</v>
      </c>
      <c r="L187" s="81"/>
      <c r="M187" s="133"/>
      <c r="N187" s="133"/>
      <c r="O187" s="133"/>
      <c r="P187" s="139" t="s">
        <v>742</v>
      </c>
      <c r="Q187" s="81" t="s">
        <v>235</v>
      </c>
      <c r="R187" s="139" t="s">
        <v>743</v>
      </c>
    </row>
    <row r="188" spans="1:18" x14ac:dyDescent="0.2">
      <c r="A188" s="128">
        <v>187</v>
      </c>
      <c r="B188" s="81">
        <v>11105033</v>
      </c>
      <c r="C188" s="139" t="s">
        <v>629</v>
      </c>
      <c r="D188" s="139" t="s">
        <v>630</v>
      </c>
      <c r="E188" s="139" t="s">
        <v>34</v>
      </c>
      <c r="F188" s="81" t="s">
        <v>629</v>
      </c>
      <c r="G188" s="139" t="s">
        <v>645</v>
      </c>
      <c r="H188" s="81" t="s">
        <v>82</v>
      </c>
      <c r="I188" s="81" t="s">
        <v>655</v>
      </c>
      <c r="J188" s="81">
        <v>104</v>
      </c>
      <c r="K188" s="81">
        <v>146</v>
      </c>
      <c r="L188" s="81"/>
      <c r="M188" s="133"/>
      <c r="N188" s="133"/>
      <c r="O188" s="133"/>
      <c r="P188" s="139" t="s">
        <v>652</v>
      </c>
      <c r="Q188" s="81" t="s">
        <v>357</v>
      </c>
      <c r="R188" s="139"/>
    </row>
    <row r="189" spans="1:18" x14ac:dyDescent="0.2">
      <c r="A189" s="128">
        <v>188</v>
      </c>
      <c r="B189" s="81">
        <v>12105020</v>
      </c>
      <c r="C189" s="139" t="s">
        <v>629</v>
      </c>
      <c r="D189" s="139" t="s">
        <v>630</v>
      </c>
      <c r="E189" s="139" t="s">
        <v>16</v>
      </c>
      <c r="F189" s="81" t="s">
        <v>629</v>
      </c>
      <c r="G189" s="139" t="s">
        <v>631</v>
      </c>
      <c r="H189" s="81" t="s">
        <v>82</v>
      </c>
      <c r="I189" s="81" t="s">
        <v>651</v>
      </c>
      <c r="J189" s="81">
        <v>109</v>
      </c>
      <c r="K189" s="81">
        <v>142</v>
      </c>
      <c r="L189" s="81"/>
      <c r="M189" s="133"/>
      <c r="N189" s="133"/>
      <c r="O189" s="133"/>
      <c r="P189" s="139" t="s">
        <v>652</v>
      </c>
      <c r="Q189" s="81" t="s">
        <v>238</v>
      </c>
      <c r="R189" s="139"/>
    </row>
    <row r="190" spans="1:18" x14ac:dyDescent="0.2">
      <c r="A190" s="128">
        <v>189</v>
      </c>
      <c r="B190" s="81">
        <v>12105019</v>
      </c>
      <c r="C190" s="139" t="s">
        <v>629</v>
      </c>
      <c r="D190" s="139" t="s">
        <v>630</v>
      </c>
      <c r="E190" s="139" t="s">
        <v>16</v>
      </c>
      <c r="F190" s="81" t="s">
        <v>629</v>
      </c>
      <c r="G190" s="139" t="s">
        <v>631</v>
      </c>
      <c r="H190" s="81" t="s">
        <v>410</v>
      </c>
      <c r="I190" s="81" t="s">
        <v>637</v>
      </c>
      <c r="J190" s="81">
        <v>23</v>
      </c>
      <c r="K190" s="81">
        <v>38</v>
      </c>
      <c r="L190" s="81"/>
      <c r="M190" s="133"/>
      <c r="N190" s="133"/>
      <c r="O190" s="133"/>
      <c r="P190" s="139" t="s">
        <v>60</v>
      </c>
      <c r="Q190" s="81" t="s">
        <v>238</v>
      </c>
      <c r="R190" s="139"/>
    </row>
    <row r="191" spans="1:18" x14ac:dyDescent="0.2">
      <c r="A191" s="128">
        <v>190</v>
      </c>
      <c r="B191" s="81">
        <v>12105011</v>
      </c>
      <c r="C191" s="139" t="s">
        <v>629</v>
      </c>
      <c r="D191" s="139" t="s">
        <v>630</v>
      </c>
      <c r="E191" s="139" t="s">
        <v>16</v>
      </c>
      <c r="F191" s="81" t="s">
        <v>629</v>
      </c>
      <c r="G191" s="139" t="s">
        <v>640</v>
      </c>
      <c r="H191" s="81" t="s">
        <v>410</v>
      </c>
      <c r="I191" s="81" t="s">
        <v>641</v>
      </c>
      <c r="J191" s="81">
        <v>23</v>
      </c>
      <c r="K191" s="81">
        <v>38</v>
      </c>
      <c r="L191" s="81"/>
      <c r="M191" s="133"/>
      <c r="N191" s="133"/>
      <c r="O191" s="133"/>
      <c r="P191" s="139" t="s">
        <v>60</v>
      </c>
      <c r="Q191" s="81" t="s">
        <v>238</v>
      </c>
      <c r="R191" s="139"/>
    </row>
    <row r="192" spans="1:18" x14ac:dyDescent="0.2">
      <c r="A192" s="128">
        <v>191</v>
      </c>
      <c r="B192" s="81">
        <v>12105016</v>
      </c>
      <c r="C192" s="139" t="s">
        <v>629</v>
      </c>
      <c r="D192" s="139" t="s">
        <v>630</v>
      </c>
      <c r="E192" s="139" t="s">
        <v>16</v>
      </c>
      <c r="F192" s="81" t="s">
        <v>629</v>
      </c>
      <c r="G192" s="139" t="s">
        <v>656</v>
      </c>
      <c r="H192" s="81" t="s">
        <v>82</v>
      </c>
      <c r="I192" s="81" t="s">
        <v>657</v>
      </c>
      <c r="J192" s="81">
        <v>109</v>
      </c>
      <c r="K192" s="81">
        <v>142</v>
      </c>
      <c r="L192" s="81"/>
      <c r="M192" s="133"/>
      <c r="N192" s="133"/>
      <c r="O192" s="133"/>
      <c r="P192" s="139" t="s">
        <v>357</v>
      </c>
      <c r="Q192" s="81" t="s">
        <v>357</v>
      </c>
      <c r="R192" s="139"/>
    </row>
    <row r="193" spans="1:18" x14ac:dyDescent="0.2">
      <c r="A193" s="128">
        <v>192</v>
      </c>
      <c r="B193" s="81">
        <v>11105031</v>
      </c>
      <c r="C193" s="139" t="s">
        <v>629</v>
      </c>
      <c r="D193" s="139" t="s">
        <v>630</v>
      </c>
      <c r="E193" s="139" t="s">
        <v>34</v>
      </c>
      <c r="F193" s="81" t="s">
        <v>629</v>
      </c>
      <c r="G193" s="139" t="s">
        <v>645</v>
      </c>
      <c r="H193" s="81" t="s">
        <v>410</v>
      </c>
      <c r="I193" s="81" t="s">
        <v>646</v>
      </c>
      <c r="J193" s="81">
        <v>21.5</v>
      </c>
      <c r="K193" s="81">
        <v>37</v>
      </c>
      <c r="L193" s="81"/>
      <c r="M193" s="133"/>
      <c r="N193" s="133"/>
      <c r="O193" s="133"/>
      <c r="P193" s="139" t="s">
        <v>60</v>
      </c>
      <c r="Q193" s="81" t="s">
        <v>238</v>
      </c>
      <c r="R193" s="139"/>
    </row>
    <row r="194" spans="1:18" x14ac:dyDescent="0.2">
      <c r="A194" s="128">
        <v>193</v>
      </c>
      <c r="B194" s="81">
        <v>11105030</v>
      </c>
      <c r="C194" s="139" t="s">
        <v>629</v>
      </c>
      <c r="D194" s="139" t="s">
        <v>630</v>
      </c>
      <c r="E194" s="139" t="s">
        <v>34</v>
      </c>
      <c r="F194" s="81" t="s">
        <v>629</v>
      </c>
      <c r="G194" s="139" t="s">
        <v>647</v>
      </c>
      <c r="H194" s="81" t="s">
        <v>410</v>
      </c>
      <c r="I194" s="81" t="s">
        <v>648</v>
      </c>
      <c r="J194" s="81">
        <v>20.5</v>
      </c>
      <c r="K194" s="81">
        <v>35</v>
      </c>
      <c r="L194" s="81"/>
      <c r="M194" s="133"/>
      <c r="N194" s="133"/>
      <c r="O194" s="133"/>
      <c r="P194" s="139" t="s">
        <v>60</v>
      </c>
      <c r="Q194" s="81" t="s">
        <v>238</v>
      </c>
      <c r="R194" s="139"/>
    </row>
    <row r="195" spans="1:18" x14ac:dyDescent="0.2">
      <c r="A195" s="128">
        <v>194</v>
      </c>
      <c r="B195" s="81">
        <v>11104060</v>
      </c>
      <c r="C195" s="139" t="s">
        <v>397</v>
      </c>
      <c r="D195" s="139" t="s">
        <v>398</v>
      </c>
      <c r="E195" s="139" t="s">
        <v>34</v>
      </c>
      <c r="F195" s="81" t="s">
        <v>405</v>
      </c>
      <c r="G195" s="139" t="s">
        <v>447</v>
      </c>
      <c r="H195" s="81" t="s">
        <v>221</v>
      </c>
      <c r="I195" s="81" t="s">
        <v>448</v>
      </c>
      <c r="J195" s="81">
        <v>118</v>
      </c>
      <c r="K195" s="81">
        <v>135</v>
      </c>
      <c r="L195" s="81"/>
      <c r="M195" s="133"/>
      <c r="N195" s="133"/>
      <c r="O195" s="133"/>
      <c r="P195" s="139" t="s">
        <v>416</v>
      </c>
      <c r="Q195" s="81" t="s">
        <v>416</v>
      </c>
      <c r="R195" s="139"/>
    </row>
    <row r="196" spans="1:18" x14ac:dyDescent="0.2">
      <c r="A196" s="128">
        <v>195</v>
      </c>
      <c r="B196" s="81">
        <v>11105028</v>
      </c>
      <c r="C196" s="139" t="s">
        <v>629</v>
      </c>
      <c r="D196" s="139" t="s">
        <v>630</v>
      </c>
      <c r="E196" s="139" t="s">
        <v>34</v>
      </c>
      <c r="F196" s="81" t="s">
        <v>629</v>
      </c>
      <c r="G196" s="139" t="s">
        <v>647</v>
      </c>
      <c r="H196" s="81" t="s">
        <v>82</v>
      </c>
      <c r="I196" s="81" t="s">
        <v>664</v>
      </c>
      <c r="J196" s="81">
        <v>97</v>
      </c>
      <c r="K196" s="81">
        <v>135</v>
      </c>
      <c r="L196" s="81"/>
      <c r="M196" s="133"/>
      <c r="N196" s="133"/>
      <c r="O196" s="133"/>
      <c r="P196" s="139" t="s">
        <v>357</v>
      </c>
      <c r="Q196" s="81" t="s">
        <v>357</v>
      </c>
      <c r="R196" s="139"/>
    </row>
    <row r="197" spans="1:18" x14ac:dyDescent="0.2">
      <c r="A197" s="128">
        <v>196</v>
      </c>
      <c r="B197" s="81">
        <v>11104094</v>
      </c>
      <c r="C197" s="139" t="s">
        <v>397</v>
      </c>
      <c r="D197" s="139" t="s">
        <v>398</v>
      </c>
      <c r="E197" s="139" t="s">
        <v>34</v>
      </c>
      <c r="F197" s="81" t="s">
        <v>509</v>
      </c>
      <c r="G197" s="139" t="s">
        <v>510</v>
      </c>
      <c r="H197" s="81" t="s">
        <v>221</v>
      </c>
      <c r="I197" s="81" t="s">
        <v>511</v>
      </c>
      <c r="J197" s="81">
        <v>125</v>
      </c>
      <c r="K197" s="81">
        <v>129</v>
      </c>
      <c r="L197" s="81"/>
      <c r="M197" s="133"/>
      <c r="N197" s="133"/>
      <c r="O197" s="133"/>
      <c r="P197" s="139" t="s">
        <v>512</v>
      </c>
      <c r="Q197" s="81" t="s">
        <v>512</v>
      </c>
      <c r="R197" s="139"/>
    </row>
    <row r="198" spans="1:18" x14ac:dyDescent="0.2">
      <c r="A198" s="128">
        <v>197</v>
      </c>
      <c r="B198" s="81">
        <v>12104054</v>
      </c>
      <c r="C198" s="139" t="s">
        <v>397</v>
      </c>
      <c r="D198" s="139" t="s">
        <v>398</v>
      </c>
      <c r="E198" s="139" t="s">
        <v>16</v>
      </c>
      <c r="F198" s="81" t="s">
        <v>509</v>
      </c>
      <c r="G198" s="139" t="s">
        <v>514</v>
      </c>
      <c r="H198" s="81" t="s">
        <v>378</v>
      </c>
      <c r="I198" s="81" t="s">
        <v>515</v>
      </c>
      <c r="J198" s="81">
        <v>112</v>
      </c>
      <c r="K198" s="81">
        <v>125</v>
      </c>
      <c r="L198" s="81"/>
      <c r="M198" s="133"/>
      <c r="N198" s="133"/>
      <c r="O198" s="133"/>
      <c r="P198" s="139" t="s">
        <v>512</v>
      </c>
      <c r="Q198" s="81" t="s">
        <v>512</v>
      </c>
      <c r="R198" s="139"/>
    </row>
    <row r="199" spans="1:18" x14ac:dyDescent="0.2">
      <c r="A199" s="128">
        <v>198</v>
      </c>
      <c r="B199" s="81">
        <v>11105019</v>
      </c>
      <c r="C199" s="139" t="s">
        <v>629</v>
      </c>
      <c r="D199" s="139" t="s">
        <v>630</v>
      </c>
      <c r="E199" s="139" t="s">
        <v>34</v>
      </c>
      <c r="F199" s="81" t="s">
        <v>629</v>
      </c>
      <c r="G199" s="139" t="s">
        <v>649</v>
      </c>
      <c r="H199" s="81" t="s">
        <v>82</v>
      </c>
      <c r="I199" s="81" t="s">
        <v>650</v>
      </c>
      <c r="J199" s="81">
        <v>97</v>
      </c>
      <c r="K199" s="81">
        <v>119</v>
      </c>
      <c r="L199" s="81"/>
      <c r="M199" s="133"/>
      <c r="N199" s="133"/>
      <c r="O199" s="133"/>
      <c r="P199" s="139" t="s">
        <v>60</v>
      </c>
      <c r="Q199" s="81" t="s">
        <v>238</v>
      </c>
      <c r="R199" s="139"/>
    </row>
    <row r="200" spans="1:18" x14ac:dyDescent="0.2">
      <c r="A200" s="128">
        <v>199</v>
      </c>
      <c r="B200" s="81">
        <v>12105017</v>
      </c>
      <c r="C200" s="139" t="s">
        <v>629</v>
      </c>
      <c r="D200" s="139" t="s">
        <v>630</v>
      </c>
      <c r="E200" s="139" t="s">
        <v>16</v>
      </c>
      <c r="F200" s="81" t="s">
        <v>629</v>
      </c>
      <c r="G200" s="139" t="s">
        <v>631</v>
      </c>
      <c r="H200" s="81" t="s">
        <v>632</v>
      </c>
      <c r="I200" s="81" t="s">
        <v>633</v>
      </c>
      <c r="J200" s="81">
        <v>56</v>
      </c>
      <c r="K200" s="81">
        <v>76</v>
      </c>
      <c r="L200" s="81"/>
      <c r="M200" s="133"/>
      <c r="N200" s="133"/>
      <c r="O200" s="133"/>
      <c r="P200" s="139" t="s">
        <v>634</v>
      </c>
      <c r="Q200" s="81" t="s">
        <v>238</v>
      </c>
      <c r="R200" s="139"/>
    </row>
    <row r="201" spans="1:18" x14ac:dyDescent="0.2">
      <c r="A201" s="128">
        <v>200</v>
      </c>
      <c r="B201" s="81">
        <v>11105038</v>
      </c>
      <c r="C201" s="139" t="s">
        <v>629</v>
      </c>
      <c r="D201" s="139" t="s">
        <v>630</v>
      </c>
      <c r="E201" s="139" t="s">
        <v>34</v>
      </c>
      <c r="F201" s="81" t="s">
        <v>629</v>
      </c>
      <c r="G201" s="139" t="s">
        <v>645</v>
      </c>
      <c r="H201" s="81" t="s">
        <v>665</v>
      </c>
      <c r="I201" s="81" t="s">
        <v>658</v>
      </c>
      <c r="J201" s="81">
        <v>6.4</v>
      </c>
      <c r="K201" s="81">
        <v>12</v>
      </c>
      <c r="L201" s="81"/>
      <c r="M201" s="133"/>
      <c r="N201" s="133"/>
      <c r="O201" s="133"/>
      <c r="P201" s="139" t="s">
        <v>357</v>
      </c>
      <c r="Q201" s="81" t="s">
        <v>357</v>
      </c>
      <c r="R201" s="139"/>
    </row>
    <row r="202" spans="1:18" x14ac:dyDescent="0.2">
      <c r="A202" s="128">
        <v>201</v>
      </c>
      <c r="B202" s="81">
        <v>11105039</v>
      </c>
      <c r="C202" s="139" t="s">
        <v>629</v>
      </c>
      <c r="D202" s="139" t="s">
        <v>630</v>
      </c>
      <c r="E202" s="139" t="s">
        <v>34</v>
      </c>
      <c r="F202" s="81" t="s">
        <v>629</v>
      </c>
      <c r="G202" s="139" t="s">
        <v>647</v>
      </c>
      <c r="H202" s="81" t="s">
        <v>665</v>
      </c>
      <c r="I202" s="81" t="s">
        <v>659</v>
      </c>
      <c r="J202" s="81">
        <v>6</v>
      </c>
      <c r="K202" s="81">
        <v>11</v>
      </c>
      <c r="L202" s="81"/>
      <c r="M202" s="133"/>
      <c r="N202" s="133"/>
      <c r="O202" s="133"/>
      <c r="P202" s="139" t="s">
        <v>357</v>
      </c>
      <c r="Q202" s="81" t="s">
        <v>357</v>
      </c>
      <c r="R202" s="139"/>
    </row>
    <row r="203" spans="1:18" x14ac:dyDescent="0.2">
      <c r="A203" s="128">
        <v>202</v>
      </c>
      <c r="B203" s="81">
        <v>11105032</v>
      </c>
      <c r="C203" s="139" t="s">
        <v>629</v>
      </c>
      <c r="D203" s="139" t="s">
        <v>630</v>
      </c>
      <c r="E203" s="139" t="s">
        <v>34</v>
      </c>
      <c r="F203" s="81" t="s">
        <v>629</v>
      </c>
      <c r="G203" s="139" t="s">
        <v>645</v>
      </c>
      <c r="H203" s="81" t="s">
        <v>632</v>
      </c>
      <c r="I203" s="81" t="s">
        <v>653</v>
      </c>
      <c r="J203" s="81">
        <v>52.5</v>
      </c>
      <c r="K203" s="81">
        <v>76</v>
      </c>
      <c r="L203" s="81"/>
      <c r="M203" s="133"/>
      <c r="N203" s="133"/>
      <c r="O203" s="133"/>
      <c r="P203" s="139" t="s">
        <v>652</v>
      </c>
      <c r="Q203" s="81" t="s">
        <v>652</v>
      </c>
      <c r="R203" s="139"/>
    </row>
    <row r="204" spans="1:18" x14ac:dyDescent="0.2">
      <c r="A204" s="128">
        <v>203</v>
      </c>
      <c r="B204" s="81">
        <v>12105023</v>
      </c>
      <c r="C204" s="139" t="s">
        <v>629</v>
      </c>
      <c r="D204" s="139" t="s">
        <v>630</v>
      </c>
      <c r="E204" s="139" t="s">
        <v>16</v>
      </c>
      <c r="F204" s="81" t="s">
        <v>629</v>
      </c>
      <c r="G204" s="139" t="s">
        <v>662</v>
      </c>
      <c r="H204" s="81" t="s">
        <v>223</v>
      </c>
      <c r="I204" s="81" t="s">
        <v>663</v>
      </c>
      <c r="J204" s="81">
        <v>19.3</v>
      </c>
      <c r="K204" s="81">
        <v>38</v>
      </c>
      <c r="L204" s="81"/>
      <c r="M204" s="133"/>
      <c r="N204" s="133"/>
      <c r="O204" s="133"/>
      <c r="P204" s="139" t="s">
        <v>528</v>
      </c>
      <c r="Q204" s="81" t="s">
        <v>235</v>
      </c>
      <c r="R204" s="139"/>
    </row>
    <row r="205" spans="1:18" x14ac:dyDescent="0.2">
      <c r="A205" s="128">
        <v>204</v>
      </c>
      <c r="B205" s="81">
        <v>11105026</v>
      </c>
      <c r="C205" s="139" t="s">
        <v>629</v>
      </c>
      <c r="D205" s="139" t="s">
        <v>630</v>
      </c>
      <c r="E205" s="139" t="s">
        <v>34</v>
      </c>
      <c r="F205" s="81" t="s">
        <v>629</v>
      </c>
      <c r="G205" s="139" t="s">
        <v>647</v>
      </c>
      <c r="H205" s="81" t="s">
        <v>632</v>
      </c>
      <c r="I205" s="81" t="s">
        <v>654</v>
      </c>
      <c r="J205" s="81">
        <v>49.5</v>
      </c>
      <c r="K205" s="81">
        <v>70</v>
      </c>
      <c r="L205" s="81"/>
      <c r="M205" s="133"/>
      <c r="N205" s="133"/>
      <c r="O205" s="133"/>
      <c r="P205" s="139" t="s">
        <v>652</v>
      </c>
      <c r="Q205" s="81" t="s">
        <v>652</v>
      </c>
      <c r="R205" s="139"/>
    </row>
    <row r="206" spans="1:18" x14ac:dyDescent="0.2">
      <c r="A206" s="128">
        <v>205</v>
      </c>
      <c r="B206" s="81">
        <v>12105022</v>
      </c>
      <c r="C206" s="139" t="s">
        <v>629</v>
      </c>
      <c r="D206" s="139" t="s">
        <v>630</v>
      </c>
      <c r="E206" s="139" t="s">
        <v>16</v>
      </c>
      <c r="F206" s="81" t="s">
        <v>629</v>
      </c>
      <c r="G206" s="139" t="s">
        <v>631</v>
      </c>
      <c r="H206" s="81" t="s">
        <v>665</v>
      </c>
      <c r="I206" s="81" t="s">
        <v>666</v>
      </c>
      <c r="J206" s="81">
        <v>6.6</v>
      </c>
      <c r="K206" s="81">
        <v>12</v>
      </c>
      <c r="L206" s="81"/>
      <c r="M206" s="133"/>
      <c r="N206" s="133"/>
      <c r="O206" s="133"/>
      <c r="P206" s="139" t="s">
        <v>357</v>
      </c>
      <c r="Q206" s="81" t="s">
        <v>357</v>
      </c>
      <c r="R206" s="139"/>
    </row>
    <row r="207" spans="1:18" x14ac:dyDescent="0.2">
      <c r="A207" s="128">
        <v>206</v>
      </c>
      <c r="B207" s="81">
        <v>11105036</v>
      </c>
      <c r="C207" s="139" t="s">
        <v>629</v>
      </c>
      <c r="D207" s="139" t="s">
        <v>630</v>
      </c>
      <c r="E207" s="139" t="s">
        <v>34</v>
      </c>
      <c r="F207" s="81" t="s">
        <v>629</v>
      </c>
      <c r="G207" s="139" t="s">
        <v>667</v>
      </c>
      <c r="H207" s="81" t="s">
        <v>223</v>
      </c>
      <c r="I207" s="81" t="s">
        <v>668</v>
      </c>
      <c r="J207" s="81">
        <v>20</v>
      </c>
      <c r="K207" s="81">
        <v>38</v>
      </c>
      <c r="L207" s="81"/>
      <c r="M207" s="133"/>
      <c r="N207" s="133"/>
      <c r="O207" s="133"/>
      <c r="P207" s="139" t="s">
        <v>528</v>
      </c>
      <c r="Q207" s="81" t="s">
        <v>235</v>
      </c>
      <c r="R207" s="139"/>
    </row>
    <row r="208" spans="1:18" x14ac:dyDescent="0.2">
      <c r="A208" s="128">
        <v>207</v>
      </c>
      <c r="B208" s="81">
        <v>11105037</v>
      </c>
      <c r="C208" s="139" t="s">
        <v>629</v>
      </c>
      <c r="D208" s="139" t="s">
        <v>630</v>
      </c>
      <c r="E208" s="139" t="s">
        <v>34</v>
      </c>
      <c r="F208" s="81" t="s">
        <v>629</v>
      </c>
      <c r="G208" s="139" t="s">
        <v>669</v>
      </c>
      <c r="H208" s="81" t="s">
        <v>223</v>
      </c>
      <c r="I208" s="81" t="s">
        <v>670</v>
      </c>
      <c r="J208" s="81">
        <v>19</v>
      </c>
      <c r="K208" s="81">
        <v>36</v>
      </c>
      <c r="L208" s="81"/>
      <c r="M208" s="133"/>
      <c r="N208" s="133"/>
      <c r="O208" s="133"/>
      <c r="P208" s="139" t="s">
        <v>528</v>
      </c>
      <c r="Q208" s="81" t="s">
        <v>235</v>
      </c>
      <c r="R208" s="139"/>
    </row>
    <row r="209" spans="1:18" x14ac:dyDescent="0.2">
      <c r="A209" s="128">
        <v>208</v>
      </c>
      <c r="B209" s="81">
        <v>12103032</v>
      </c>
      <c r="C209" s="139" t="s">
        <v>535</v>
      </c>
      <c r="D209" s="139" t="s">
        <v>543</v>
      </c>
      <c r="E209" s="139" t="s">
        <v>16</v>
      </c>
      <c r="F209" s="81" t="s">
        <v>745</v>
      </c>
      <c r="G209" s="139" t="s">
        <v>746</v>
      </c>
      <c r="H209" s="81" t="s">
        <v>19</v>
      </c>
      <c r="I209" s="81" t="s">
        <v>747</v>
      </c>
      <c r="J209" s="81">
        <v>48.3</v>
      </c>
      <c r="K209" s="81">
        <v>88</v>
      </c>
      <c r="L209" s="81"/>
      <c r="M209" s="133"/>
      <c r="N209" s="133"/>
      <c r="O209" s="133"/>
      <c r="P209" s="139" t="s">
        <v>748</v>
      </c>
      <c r="Q209" s="81" t="s">
        <v>235</v>
      </c>
      <c r="R209" s="139" t="s">
        <v>749</v>
      </c>
    </row>
    <row r="210" spans="1:18" x14ac:dyDescent="0.2">
      <c r="A210" s="128">
        <v>209</v>
      </c>
      <c r="B210" s="81">
        <v>12103033</v>
      </c>
      <c r="C210" s="139" t="s">
        <v>535</v>
      </c>
      <c r="D210" s="139" t="s">
        <v>543</v>
      </c>
      <c r="E210" s="139" t="s">
        <v>16</v>
      </c>
      <c r="F210" s="81" t="s">
        <v>745</v>
      </c>
      <c r="G210" s="139" t="s">
        <v>750</v>
      </c>
      <c r="H210" s="81" t="s">
        <v>19</v>
      </c>
      <c r="I210" s="81" t="s">
        <v>751</v>
      </c>
      <c r="J210" s="81">
        <v>45.2</v>
      </c>
      <c r="K210" s="81">
        <v>82</v>
      </c>
      <c r="L210" s="81"/>
      <c r="M210" s="133"/>
      <c r="N210" s="133"/>
      <c r="O210" s="133"/>
      <c r="P210" s="139" t="s">
        <v>748</v>
      </c>
      <c r="Q210" s="81" t="s">
        <v>235</v>
      </c>
      <c r="R210" s="139" t="s">
        <v>749</v>
      </c>
    </row>
    <row r="211" spans="1:18" x14ac:dyDescent="0.2">
      <c r="A211" s="128">
        <v>210</v>
      </c>
      <c r="B211" s="81">
        <v>12103034</v>
      </c>
      <c r="C211" s="139" t="s">
        <v>535</v>
      </c>
      <c r="D211" s="139" t="s">
        <v>543</v>
      </c>
      <c r="E211" s="139" t="s">
        <v>16</v>
      </c>
      <c r="F211" s="81" t="s">
        <v>745</v>
      </c>
      <c r="G211" s="139" t="s">
        <v>554</v>
      </c>
      <c r="H211" s="81" t="s">
        <v>19</v>
      </c>
      <c r="I211" s="81" t="s">
        <v>752</v>
      </c>
      <c r="J211" s="81">
        <v>47.5</v>
      </c>
      <c r="K211" s="81">
        <v>90</v>
      </c>
      <c r="L211" s="81"/>
      <c r="M211" s="133"/>
      <c r="N211" s="133"/>
      <c r="O211" s="133"/>
      <c r="P211" s="139" t="s">
        <v>753</v>
      </c>
      <c r="Q211" s="81" t="s">
        <v>416</v>
      </c>
      <c r="R211" s="139" t="s">
        <v>754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9"/>
  <sheetViews>
    <sheetView topLeftCell="H1" workbookViewId="0">
      <selection activeCell="I46" sqref="I46"/>
    </sheetView>
  </sheetViews>
  <sheetFormatPr defaultRowHeight="14.25" x14ac:dyDescent="0.2"/>
  <cols>
    <col min="1" max="1" width="4.5" bestFit="1" customWidth="1"/>
    <col min="2" max="2" width="8.5" bestFit="1" customWidth="1"/>
    <col min="3" max="4" width="9.625" bestFit="1" customWidth="1"/>
    <col min="5" max="5" width="4.5" bestFit="1" customWidth="1"/>
    <col min="6" max="6" width="12.875" bestFit="1" customWidth="1"/>
    <col min="7" max="7" width="38.5" customWidth="1"/>
    <col min="8" max="8" width="6.625" bestFit="1" customWidth="1"/>
    <col min="9" max="9" width="15.375" bestFit="1" customWidth="1"/>
    <col min="10" max="10" width="6" bestFit="1" customWidth="1"/>
    <col min="12" max="12" width="6" bestFit="1" customWidth="1"/>
    <col min="15" max="15" width="7.5" bestFit="1" customWidth="1"/>
    <col min="16" max="17" width="8" bestFit="1" customWidth="1"/>
    <col min="18" max="18" width="50.75" bestFit="1" customWidth="1"/>
    <col min="19" max="19" width="16.875" bestFit="1" customWidth="1"/>
    <col min="20" max="20" width="4.5" bestFit="1" customWidth="1"/>
  </cols>
  <sheetData>
    <row r="1" spans="1:20" ht="42.75" x14ac:dyDescent="0.2">
      <c r="A1" s="142" t="s">
        <v>0</v>
      </c>
      <c r="B1" s="142" t="s">
        <v>755</v>
      </c>
      <c r="C1" s="142" t="s">
        <v>2</v>
      </c>
      <c r="D1" s="142" t="s">
        <v>3</v>
      </c>
      <c r="E1" s="142" t="s">
        <v>4</v>
      </c>
      <c r="F1" s="142" t="s">
        <v>5</v>
      </c>
      <c r="G1" s="142" t="s">
        <v>6</v>
      </c>
      <c r="H1" s="142" t="s">
        <v>7</v>
      </c>
      <c r="I1" s="142" t="s">
        <v>8</v>
      </c>
      <c r="J1" s="143" t="s">
        <v>756</v>
      </c>
      <c r="K1" s="143" t="s">
        <v>757</v>
      </c>
      <c r="L1" s="144" t="s">
        <v>758</v>
      </c>
      <c r="M1" s="144" t="s">
        <v>759</v>
      </c>
      <c r="N1" s="145" t="s">
        <v>760</v>
      </c>
      <c r="O1" s="146" t="s">
        <v>706</v>
      </c>
      <c r="P1" s="147" t="s">
        <v>707</v>
      </c>
      <c r="Q1" s="147" t="s">
        <v>708</v>
      </c>
      <c r="R1" s="142" t="s">
        <v>867</v>
      </c>
      <c r="S1" s="148" t="s">
        <v>866</v>
      </c>
      <c r="T1" s="149" t="s">
        <v>13</v>
      </c>
    </row>
    <row r="2" spans="1:20" x14ac:dyDescent="0.2">
      <c r="A2" s="150">
        <v>1</v>
      </c>
      <c r="B2" s="114">
        <v>12113022</v>
      </c>
      <c r="C2" s="114" t="s">
        <v>671</v>
      </c>
      <c r="D2" s="114" t="s">
        <v>672</v>
      </c>
      <c r="E2" s="114" t="s">
        <v>16</v>
      </c>
      <c r="F2" s="114" t="s">
        <v>673</v>
      </c>
      <c r="G2" s="151" t="s">
        <v>728</v>
      </c>
      <c r="H2" s="114" t="s">
        <v>181</v>
      </c>
      <c r="I2" s="114" t="s">
        <v>679</v>
      </c>
      <c r="J2" s="152">
        <v>162</v>
      </c>
      <c r="K2" s="152">
        <v>296</v>
      </c>
      <c r="L2" s="153">
        <v>176</v>
      </c>
      <c r="M2" s="153">
        <v>321</v>
      </c>
      <c r="N2" s="154"/>
      <c r="O2" s="155">
        <f>M2*1.3</f>
        <v>417.3</v>
      </c>
      <c r="P2" s="155">
        <v>375.57</v>
      </c>
      <c r="Q2" s="155">
        <v>337.05</v>
      </c>
      <c r="R2" s="114" t="s">
        <v>676</v>
      </c>
      <c r="S2" s="156" t="s">
        <v>235</v>
      </c>
      <c r="T2" s="157"/>
    </row>
    <row r="3" spans="1:20" x14ac:dyDescent="0.2">
      <c r="A3" s="150">
        <v>2</v>
      </c>
      <c r="B3" s="114">
        <v>12113043</v>
      </c>
      <c r="C3" s="114" t="s">
        <v>671</v>
      </c>
      <c r="D3" s="114" t="s">
        <v>672</v>
      </c>
      <c r="E3" s="114" t="s">
        <v>16</v>
      </c>
      <c r="F3" s="114" t="s">
        <v>673</v>
      </c>
      <c r="G3" s="151" t="s">
        <v>682</v>
      </c>
      <c r="H3" s="114" t="s">
        <v>683</v>
      </c>
      <c r="I3" s="114" t="s">
        <v>761</v>
      </c>
      <c r="J3" s="152">
        <v>39</v>
      </c>
      <c r="K3" s="152">
        <v>69.900000000000006</v>
      </c>
      <c r="L3" s="153">
        <v>44</v>
      </c>
      <c r="M3" s="153">
        <v>79</v>
      </c>
      <c r="N3" s="154"/>
      <c r="O3" s="155">
        <v>102.7</v>
      </c>
      <c r="P3" s="155">
        <v>92.43</v>
      </c>
      <c r="Q3" s="155">
        <v>82.95</v>
      </c>
      <c r="R3" s="114" t="s">
        <v>676</v>
      </c>
      <c r="S3" s="156" t="s">
        <v>235</v>
      </c>
      <c r="T3" s="157"/>
    </row>
    <row r="4" spans="1:20" x14ac:dyDescent="0.2">
      <c r="A4" s="150">
        <v>3</v>
      </c>
      <c r="B4" s="114">
        <v>12113002</v>
      </c>
      <c r="C4" s="114" t="s">
        <v>671</v>
      </c>
      <c r="D4" s="114" t="s">
        <v>672</v>
      </c>
      <c r="E4" s="114" t="s">
        <v>16</v>
      </c>
      <c r="F4" s="114" t="s">
        <v>685</v>
      </c>
      <c r="G4" s="151" t="s">
        <v>686</v>
      </c>
      <c r="H4" s="114" t="s">
        <v>181</v>
      </c>
      <c r="I4" s="114" t="s">
        <v>687</v>
      </c>
      <c r="J4" s="152">
        <v>138</v>
      </c>
      <c r="K4" s="152">
        <v>252</v>
      </c>
      <c r="L4" s="153">
        <v>146</v>
      </c>
      <c r="M4" s="153">
        <v>267</v>
      </c>
      <c r="N4" s="154"/>
      <c r="O4" s="155">
        <v>347.1</v>
      </c>
      <c r="P4" s="155">
        <v>312.39</v>
      </c>
      <c r="Q4" s="155">
        <v>280.35000000000002</v>
      </c>
      <c r="R4" s="114" t="s">
        <v>688</v>
      </c>
      <c r="S4" s="156" t="s">
        <v>235</v>
      </c>
      <c r="T4" s="157"/>
    </row>
    <row r="5" spans="1:20" x14ac:dyDescent="0.2">
      <c r="A5" s="150">
        <v>4</v>
      </c>
      <c r="B5" s="114">
        <v>12113003</v>
      </c>
      <c r="C5" s="114" t="s">
        <v>671</v>
      </c>
      <c r="D5" s="114" t="s">
        <v>672</v>
      </c>
      <c r="E5" s="114" t="s">
        <v>16</v>
      </c>
      <c r="F5" s="114" t="s">
        <v>685</v>
      </c>
      <c r="G5" s="151" t="s">
        <v>686</v>
      </c>
      <c r="H5" s="114" t="s">
        <v>221</v>
      </c>
      <c r="I5" s="158" t="s">
        <v>729</v>
      </c>
      <c r="J5" s="152">
        <v>501</v>
      </c>
      <c r="K5" s="152">
        <v>830</v>
      </c>
      <c r="L5" s="153">
        <v>531</v>
      </c>
      <c r="M5" s="153">
        <v>879</v>
      </c>
      <c r="N5" s="154"/>
      <c r="O5" s="155">
        <v>1142.7</v>
      </c>
      <c r="P5" s="155">
        <v>1028.43</v>
      </c>
      <c r="Q5" s="155">
        <v>922.95</v>
      </c>
      <c r="R5" s="114" t="s">
        <v>688</v>
      </c>
      <c r="S5" s="156" t="s">
        <v>235</v>
      </c>
      <c r="T5" s="157"/>
    </row>
    <row r="6" spans="1:20" x14ac:dyDescent="0.2">
      <c r="A6" s="150">
        <v>5</v>
      </c>
      <c r="B6" s="114">
        <v>12113005</v>
      </c>
      <c r="C6" s="114" t="s">
        <v>671</v>
      </c>
      <c r="D6" s="114" t="s">
        <v>672</v>
      </c>
      <c r="E6" s="114" t="s">
        <v>16</v>
      </c>
      <c r="F6" s="114" t="s">
        <v>685</v>
      </c>
      <c r="G6" s="151" t="s">
        <v>689</v>
      </c>
      <c r="H6" s="114" t="s">
        <v>181</v>
      </c>
      <c r="I6" s="158" t="s">
        <v>730</v>
      </c>
      <c r="J6" s="152">
        <v>128</v>
      </c>
      <c r="K6" s="152">
        <v>234</v>
      </c>
      <c r="L6" s="153">
        <v>136</v>
      </c>
      <c r="M6" s="153">
        <v>248</v>
      </c>
      <c r="N6" s="154"/>
      <c r="O6" s="155">
        <v>322.39999999999998</v>
      </c>
      <c r="P6" s="155">
        <v>290.16000000000003</v>
      </c>
      <c r="Q6" s="155">
        <v>260.39999999999998</v>
      </c>
      <c r="R6" s="114" t="s">
        <v>688</v>
      </c>
      <c r="S6" s="156" t="s">
        <v>235</v>
      </c>
      <c r="T6" s="157"/>
    </row>
    <row r="7" spans="1:20" x14ac:dyDescent="0.2">
      <c r="A7" s="150">
        <v>6</v>
      </c>
      <c r="B7" s="114">
        <v>12113006</v>
      </c>
      <c r="C7" s="114" t="s">
        <v>671</v>
      </c>
      <c r="D7" s="114" t="s">
        <v>672</v>
      </c>
      <c r="E7" s="114" t="s">
        <v>16</v>
      </c>
      <c r="F7" s="114" t="s">
        <v>685</v>
      </c>
      <c r="G7" s="151" t="s">
        <v>689</v>
      </c>
      <c r="H7" s="114" t="s">
        <v>221</v>
      </c>
      <c r="I7" s="158" t="s">
        <v>731</v>
      </c>
      <c r="J7" s="152">
        <v>454</v>
      </c>
      <c r="K7" s="152">
        <v>765</v>
      </c>
      <c r="L7" s="153">
        <v>481</v>
      </c>
      <c r="M7" s="153">
        <v>810</v>
      </c>
      <c r="N7" s="154"/>
      <c r="O7" s="155">
        <v>1053</v>
      </c>
      <c r="P7" s="155">
        <v>947.7</v>
      </c>
      <c r="Q7" s="155">
        <v>850.5</v>
      </c>
      <c r="R7" s="114" t="s">
        <v>688</v>
      </c>
      <c r="S7" s="156" t="s">
        <v>235</v>
      </c>
      <c r="T7" s="157"/>
    </row>
    <row r="8" spans="1:20" x14ac:dyDescent="0.2">
      <c r="A8" s="150">
        <v>7</v>
      </c>
      <c r="B8" s="114">
        <v>11113003</v>
      </c>
      <c r="C8" s="114" t="s">
        <v>671</v>
      </c>
      <c r="D8" s="114" t="s">
        <v>672</v>
      </c>
      <c r="E8" s="114" t="s">
        <v>34</v>
      </c>
      <c r="F8" s="114" t="s">
        <v>685</v>
      </c>
      <c r="G8" s="151" t="s">
        <v>692</v>
      </c>
      <c r="H8" s="114" t="s">
        <v>181</v>
      </c>
      <c r="I8" s="158" t="s">
        <v>732</v>
      </c>
      <c r="J8" s="152">
        <v>123</v>
      </c>
      <c r="K8" s="152">
        <v>225</v>
      </c>
      <c r="L8" s="153">
        <v>130</v>
      </c>
      <c r="M8" s="153">
        <v>238</v>
      </c>
      <c r="N8" s="154"/>
      <c r="O8" s="155">
        <v>309.39999999999998</v>
      </c>
      <c r="P8" s="155">
        <v>278.45999999999998</v>
      </c>
      <c r="Q8" s="155">
        <v>249.9</v>
      </c>
      <c r="R8" s="114" t="s">
        <v>676</v>
      </c>
      <c r="S8" s="156" t="s">
        <v>235</v>
      </c>
      <c r="T8" s="157"/>
    </row>
    <row r="9" spans="1:20" x14ac:dyDescent="0.2">
      <c r="A9" s="150">
        <v>8</v>
      </c>
      <c r="B9" s="114">
        <v>11113004</v>
      </c>
      <c r="C9" s="114" t="s">
        <v>671</v>
      </c>
      <c r="D9" s="114" t="s">
        <v>672</v>
      </c>
      <c r="E9" s="114" t="s">
        <v>34</v>
      </c>
      <c r="F9" s="114" t="s">
        <v>685</v>
      </c>
      <c r="G9" s="151" t="s">
        <v>692</v>
      </c>
      <c r="H9" s="114" t="s">
        <v>244</v>
      </c>
      <c r="I9" s="158" t="s">
        <v>733</v>
      </c>
      <c r="J9" s="152">
        <v>539</v>
      </c>
      <c r="K9" s="152">
        <v>896</v>
      </c>
      <c r="L9" s="153">
        <v>571</v>
      </c>
      <c r="M9" s="153">
        <v>949</v>
      </c>
      <c r="N9" s="154"/>
      <c r="O9" s="155">
        <v>1233.7</v>
      </c>
      <c r="P9" s="155">
        <v>1110.33</v>
      </c>
      <c r="Q9" s="155">
        <v>996.45</v>
      </c>
      <c r="R9" s="114" t="s">
        <v>688</v>
      </c>
      <c r="S9" s="156" t="s">
        <v>235</v>
      </c>
      <c r="T9" s="157"/>
    </row>
    <row r="10" spans="1:20" x14ac:dyDescent="0.2">
      <c r="A10" s="150">
        <v>9</v>
      </c>
      <c r="B10" s="114">
        <v>11113005</v>
      </c>
      <c r="C10" s="114" t="s">
        <v>671</v>
      </c>
      <c r="D10" s="114" t="s">
        <v>672</v>
      </c>
      <c r="E10" s="114" t="s">
        <v>34</v>
      </c>
      <c r="F10" s="114" t="s">
        <v>685</v>
      </c>
      <c r="G10" s="151" t="s">
        <v>694</v>
      </c>
      <c r="H10" s="114" t="s">
        <v>181</v>
      </c>
      <c r="I10" s="158" t="s">
        <v>734</v>
      </c>
      <c r="J10" s="152">
        <v>113</v>
      </c>
      <c r="K10" s="152">
        <v>205</v>
      </c>
      <c r="L10" s="153">
        <v>120</v>
      </c>
      <c r="M10" s="153">
        <v>217</v>
      </c>
      <c r="N10" s="154"/>
      <c r="O10" s="155">
        <v>282.10000000000002</v>
      </c>
      <c r="P10" s="155">
        <v>253.89</v>
      </c>
      <c r="Q10" s="155">
        <v>227.85</v>
      </c>
      <c r="R10" s="114" t="s">
        <v>676</v>
      </c>
      <c r="S10" s="156" t="s">
        <v>235</v>
      </c>
      <c r="T10" s="157"/>
    </row>
    <row r="11" spans="1:20" x14ac:dyDescent="0.2">
      <c r="A11" s="150">
        <v>10</v>
      </c>
      <c r="B11" s="114">
        <v>11113006</v>
      </c>
      <c r="C11" s="114" t="s">
        <v>671</v>
      </c>
      <c r="D11" s="114" t="s">
        <v>672</v>
      </c>
      <c r="E11" s="114" t="s">
        <v>34</v>
      </c>
      <c r="F11" s="114" t="s">
        <v>685</v>
      </c>
      <c r="G11" s="151" t="s">
        <v>694</v>
      </c>
      <c r="H11" s="114" t="s">
        <v>244</v>
      </c>
      <c r="I11" s="158" t="s">
        <v>735</v>
      </c>
      <c r="J11" s="152">
        <v>510</v>
      </c>
      <c r="K11" s="152">
        <v>860</v>
      </c>
      <c r="L11" s="153">
        <v>540</v>
      </c>
      <c r="M11" s="153">
        <v>911</v>
      </c>
      <c r="N11" s="154"/>
      <c r="O11" s="155">
        <v>1184.3</v>
      </c>
      <c r="P11" s="155">
        <v>1065.8699999999999</v>
      </c>
      <c r="Q11" s="155">
        <v>956.55</v>
      </c>
      <c r="R11" s="114" t="s">
        <v>688</v>
      </c>
      <c r="S11" s="156" t="s">
        <v>235</v>
      </c>
      <c r="T11" s="157"/>
    </row>
    <row r="12" spans="1:20" x14ac:dyDescent="0.2">
      <c r="A12" s="150">
        <v>11</v>
      </c>
      <c r="B12" s="114">
        <v>12113039</v>
      </c>
      <c r="C12" s="114" t="s">
        <v>671</v>
      </c>
      <c r="D12" s="114" t="s">
        <v>672</v>
      </c>
      <c r="E12" s="114" t="s">
        <v>16</v>
      </c>
      <c r="F12" s="114" t="s">
        <v>685</v>
      </c>
      <c r="G12" s="151" t="s">
        <v>699</v>
      </c>
      <c r="H12" s="114" t="s">
        <v>82</v>
      </c>
      <c r="I12" s="158" t="s">
        <v>736</v>
      </c>
      <c r="J12" s="152">
        <v>430</v>
      </c>
      <c r="K12" s="152"/>
      <c r="L12" s="153">
        <v>455</v>
      </c>
      <c r="M12" s="155" t="s">
        <v>762</v>
      </c>
      <c r="N12" s="155"/>
      <c r="O12" s="155" t="s">
        <v>762</v>
      </c>
      <c r="P12" s="155" t="s">
        <v>762</v>
      </c>
      <c r="Q12" s="155" t="s">
        <v>762</v>
      </c>
      <c r="R12" s="114" t="s">
        <v>763</v>
      </c>
      <c r="S12" s="156" t="s">
        <v>764</v>
      </c>
      <c r="T12" s="157"/>
    </row>
    <row r="13" spans="1:20" x14ac:dyDescent="0.2">
      <c r="A13" s="150">
        <v>12</v>
      </c>
      <c r="B13" s="114">
        <v>50020077</v>
      </c>
      <c r="C13" s="114" t="s">
        <v>671</v>
      </c>
      <c r="D13" s="114" t="s">
        <v>700</v>
      </c>
      <c r="E13" s="114" t="s">
        <v>16</v>
      </c>
      <c r="F13" s="114" t="s">
        <v>701</v>
      </c>
      <c r="G13" s="151" t="s">
        <v>702</v>
      </c>
      <c r="H13" s="114" t="s">
        <v>703</v>
      </c>
      <c r="I13" s="114" t="s">
        <v>737</v>
      </c>
      <c r="J13" s="152">
        <v>8</v>
      </c>
      <c r="K13" s="152">
        <v>15</v>
      </c>
      <c r="L13" s="153">
        <v>9</v>
      </c>
      <c r="M13" s="153">
        <v>16</v>
      </c>
      <c r="N13" s="154"/>
      <c r="O13" s="155">
        <v>20.8</v>
      </c>
      <c r="P13" s="155">
        <v>18.72</v>
      </c>
      <c r="Q13" s="155">
        <v>16.8</v>
      </c>
      <c r="R13" s="114" t="s">
        <v>676</v>
      </c>
      <c r="S13" s="156" t="s">
        <v>235</v>
      </c>
      <c r="T13" s="157"/>
    </row>
    <row r="14" spans="1:20" x14ac:dyDescent="0.2">
      <c r="A14" s="150">
        <v>13</v>
      </c>
      <c r="B14" s="150">
        <v>11101259</v>
      </c>
      <c r="C14" s="150" t="s">
        <v>14</v>
      </c>
      <c r="D14" s="150" t="s">
        <v>15</v>
      </c>
      <c r="E14" s="150" t="s">
        <v>34</v>
      </c>
      <c r="F14" s="150" t="s">
        <v>189</v>
      </c>
      <c r="G14" s="159" t="s">
        <v>190</v>
      </c>
      <c r="H14" s="150" t="s">
        <v>58</v>
      </c>
      <c r="I14" s="150" t="s">
        <v>191</v>
      </c>
      <c r="J14" s="153">
        <v>102</v>
      </c>
      <c r="K14" s="153">
        <v>199</v>
      </c>
      <c r="L14" s="153">
        <v>112.2</v>
      </c>
      <c r="M14" s="153">
        <v>165</v>
      </c>
      <c r="N14" s="154"/>
      <c r="O14" s="155">
        <v>148.5</v>
      </c>
      <c r="P14" s="155">
        <v>133.65</v>
      </c>
      <c r="Q14" s="155">
        <v>118.8</v>
      </c>
      <c r="R14" s="150" t="s">
        <v>60</v>
      </c>
      <c r="S14" s="160" t="s">
        <v>765</v>
      </c>
      <c r="T14" s="157"/>
    </row>
    <row r="15" spans="1:20" x14ac:dyDescent="0.2">
      <c r="A15" s="150">
        <v>14</v>
      </c>
      <c r="B15" s="150">
        <v>11101260</v>
      </c>
      <c r="C15" s="150" t="s">
        <v>14</v>
      </c>
      <c r="D15" s="150" t="s">
        <v>15</v>
      </c>
      <c r="E15" s="150" t="s">
        <v>34</v>
      </c>
      <c r="F15" s="150" t="s">
        <v>189</v>
      </c>
      <c r="G15" s="159" t="s">
        <v>190</v>
      </c>
      <c r="H15" s="150" t="s">
        <v>131</v>
      </c>
      <c r="I15" s="150" t="s">
        <v>192</v>
      </c>
      <c r="J15" s="153">
        <v>331</v>
      </c>
      <c r="K15" s="153">
        <v>608</v>
      </c>
      <c r="L15" s="153">
        <v>349.8</v>
      </c>
      <c r="M15" s="153">
        <v>533</v>
      </c>
      <c r="N15" s="154"/>
      <c r="O15" s="155">
        <v>479.7</v>
      </c>
      <c r="P15" s="155">
        <v>431.73</v>
      </c>
      <c r="Q15" s="155">
        <v>383.76</v>
      </c>
      <c r="R15" s="150" t="s">
        <v>60</v>
      </c>
      <c r="S15" s="160" t="s">
        <v>765</v>
      </c>
      <c r="T15" s="157"/>
    </row>
    <row r="16" spans="1:20" x14ac:dyDescent="0.2">
      <c r="A16" s="150">
        <v>15</v>
      </c>
      <c r="B16" s="150">
        <v>12101156</v>
      </c>
      <c r="C16" s="150" t="s">
        <v>14</v>
      </c>
      <c r="D16" s="150" t="s">
        <v>15</v>
      </c>
      <c r="E16" s="150" t="s">
        <v>16</v>
      </c>
      <c r="F16" s="150" t="s">
        <v>185</v>
      </c>
      <c r="G16" s="159" t="s">
        <v>186</v>
      </c>
      <c r="H16" s="150" t="s">
        <v>58</v>
      </c>
      <c r="I16" s="150" t="s">
        <v>187</v>
      </c>
      <c r="J16" s="153">
        <v>109</v>
      </c>
      <c r="K16" s="153">
        <v>208</v>
      </c>
      <c r="L16" s="153">
        <v>117.6</v>
      </c>
      <c r="M16" s="153">
        <v>177</v>
      </c>
      <c r="N16" s="154"/>
      <c r="O16" s="155">
        <v>159.30000000000001</v>
      </c>
      <c r="P16" s="155">
        <v>143.37</v>
      </c>
      <c r="Q16" s="155">
        <v>127.44</v>
      </c>
      <c r="R16" s="150" t="s">
        <v>60</v>
      </c>
      <c r="S16" s="160" t="s">
        <v>765</v>
      </c>
      <c r="T16" s="157"/>
    </row>
    <row r="17" spans="1:20" x14ac:dyDescent="0.2">
      <c r="A17" s="150">
        <v>16</v>
      </c>
      <c r="B17" s="150">
        <v>12101157</v>
      </c>
      <c r="C17" s="150" t="s">
        <v>14</v>
      </c>
      <c r="D17" s="150" t="s">
        <v>15</v>
      </c>
      <c r="E17" s="150" t="s">
        <v>16</v>
      </c>
      <c r="F17" s="150" t="s">
        <v>185</v>
      </c>
      <c r="G17" s="159" t="s">
        <v>186</v>
      </c>
      <c r="H17" s="150" t="s">
        <v>131</v>
      </c>
      <c r="I17" s="150" t="s">
        <v>188</v>
      </c>
      <c r="J17" s="153">
        <v>375</v>
      </c>
      <c r="K17" s="153">
        <v>634</v>
      </c>
      <c r="L17" s="153">
        <v>404.6</v>
      </c>
      <c r="M17" s="153">
        <v>554</v>
      </c>
      <c r="N17" s="154"/>
      <c r="O17" s="155">
        <v>498.6</v>
      </c>
      <c r="P17" s="155">
        <v>448.74</v>
      </c>
      <c r="Q17" s="155">
        <v>398.88</v>
      </c>
      <c r="R17" s="150" t="s">
        <v>60</v>
      </c>
      <c r="S17" s="160" t="s">
        <v>765</v>
      </c>
      <c r="T17" s="157"/>
    </row>
    <row r="18" spans="1:20" x14ac:dyDescent="0.2">
      <c r="A18" s="150">
        <v>17</v>
      </c>
      <c r="B18" s="150">
        <v>12101158</v>
      </c>
      <c r="C18" s="150" t="s">
        <v>14</v>
      </c>
      <c r="D18" s="150" t="s">
        <v>15</v>
      </c>
      <c r="E18" s="150" t="s">
        <v>16</v>
      </c>
      <c r="F18" s="150" t="s">
        <v>193</v>
      </c>
      <c r="G18" s="159" t="s">
        <v>194</v>
      </c>
      <c r="H18" s="150" t="s">
        <v>58</v>
      </c>
      <c r="I18" s="150" t="s">
        <v>195</v>
      </c>
      <c r="J18" s="153">
        <v>105</v>
      </c>
      <c r="K18" s="153">
        <v>199</v>
      </c>
      <c r="L18" s="153">
        <v>111</v>
      </c>
      <c r="M18" s="153">
        <v>211</v>
      </c>
      <c r="N18" s="161">
        <v>274.3</v>
      </c>
      <c r="O18" s="162">
        <v>274.3</v>
      </c>
      <c r="P18" s="155">
        <v>246.87</v>
      </c>
      <c r="Q18" s="155">
        <v>221.55</v>
      </c>
      <c r="R18" s="150" t="s">
        <v>21</v>
      </c>
      <c r="S18" s="160" t="s">
        <v>235</v>
      </c>
      <c r="T18" s="157"/>
    </row>
    <row r="19" spans="1:20" x14ac:dyDescent="0.2">
      <c r="A19" s="150">
        <v>18</v>
      </c>
      <c r="B19" s="150">
        <v>11101261</v>
      </c>
      <c r="C19" s="150" t="s">
        <v>14</v>
      </c>
      <c r="D19" s="150" t="s">
        <v>15</v>
      </c>
      <c r="E19" s="150" t="s">
        <v>34</v>
      </c>
      <c r="F19" s="150" t="s">
        <v>193</v>
      </c>
      <c r="G19" s="159" t="s">
        <v>196</v>
      </c>
      <c r="H19" s="150" t="s">
        <v>58</v>
      </c>
      <c r="I19" s="150" t="s">
        <v>197</v>
      </c>
      <c r="J19" s="153">
        <v>100</v>
      </c>
      <c r="K19" s="153">
        <v>189</v>
      </c>
      <c r="L19" s="153">
        <v>106</v>
      </c>
      <c r="M19" s="153">
        <v>200</v>
      </c>
      <c r="N19" s="161">
        <v>260</v>
      </c>
      <c r="O19" s="155">
        <v>260</v>
      </c>
      <c r="P19" s="155">
        <v>234</v>
      </c>
      <c r="Q19" s="155">
        <v>210</v>
      </c>
      <c r="R19" s="150" t="s">
        <v>21</v>
      </c>
      <c r="S19" s="160" t="s">
        <v>235</v>
      </c>
      <c r="T19" s="157"/>
    </row>
    <row r="20" spans="1:20" x14ac:dyDescent="0.2">
      <c r="A20" s="150">
        <v>19</v>
      </c>
      <c r="B20" s="150">
        <v>12101160</v>
      </c>
      <c r="C20" s="150" t="s">
        <v>14</v>
      </c>
      <c r="D20" s="150" t="s">
        <v>15</v>
      </c>
      <c r="E20" s="150" t="s">
        <v>16</v>
      </c>
      <c r="F20" s="150" t="s">
        <v>198</v>
      </c>
      <c r="G20" s="159" t="s">
        <v>201</v>
      </c>
      <c r="H20" s="150" t="s">
        <v>19</v>
      </c>
      <c r="I20" s="150" t="s">
        <v>766</v>
      </c>
      <c r="J20" s="153">
        <v>77</v>
      </c>
      <c r="K20" s="153">
        <v>159</v>
      </c>
      <c r="L20" s="153">
        <v>82</v>
      </c>
      <c r="M20" s="153">
        <v>169</v>
      </c>
      <c r="N20" s="161">
        <v>219.7</v>
      </c>
      <c r="O20" s="162">
        <v>219.7</v>
      </c>
      <c r="P20" s="155">
        <v>197.73</v>
      </c>
      <c r="Q20" s="155">
        <v>177.45</v>
      </c>
      <c r="R20" s="150" t="s">
        <v>21</v>
      </c>
      <c r="S20" s="160" t="s">
        <v>235</v>
      </c>
      <c r="T20" s="157"/>
    </row>
    <row r="21" spans="1:20" x14ac:dyDescent="0.2">
      <c r="A21" s="150">
        <v>20</v>
      </c>
      <c r="B21" s="150">
        <v>11101266</v>
      </c>
      <c r="C21" s="150" t="s">
        <v>14</v>
      </c>
      <c r="D21" s="150" t="s">
        <v>15</v>
      </c>
      <c r="E21" s="150" t="s">
        <v>34</v>
      </c>
      <c r="F21" s="150" t="s">
        <v>198</v>
      </c>
      <c r="G21" s="159" t="s">
        <v>203</v>
      </c>
      <c r="H21" s="150" t="s">
        <v>19</v>
      </c>
      <c r="I21" s="150" t="s">
        <v>204</v>
      </c>
      <c r="J21" s="153">
        <v>77</v>
      </c>
      <c r="K21" s="153">
        <v>159</v>
      </c>
      <c r="L21" s="153">
        <v>82</v>
      </c>
      <c r="M21" s="153">
        <v>169</v>
      </c>
      <c r="N21" s="161">
        <v>219.7</v>
      </c>
      <c r="O21" s="155">
        <v>219.7</v>
      </c>
      <c r="P21" s="155">
        <v>197.73</v>
      </c>
      <c r="Q21" s="155">
        <v>177.45</v>
      </c>
      <c r="R21" s="150" t="s">
        <v>21</v>
      </c>
      <c r="S21" s="160" t="s">
        <v>235</v>
      </c>
      <c r="T21" s="157"/>
    </row>
    <row r="22" spans="1:20" x14ac:dyDescent="0.2">
      <c r="A22" s="150">
        <v>21</v>
      </c>
      <c r="B22" s="150">
        <v>11101267</v>
      </c>
      <c r="C22" s="150" t="s">
        <v>14</v>
      </c>
      <c r="D22" s="150" t="s">
        <v>15</v>
      </c>
      <c r="E22" s="150" t="s">
        <v>34</v>
      </c>
      <c r="F22" s="150" t="s">
        <v>198</v>
      </c>
      <c r="G22" s="159" t="s">
        <v>205</v>
      </c>
      <c r="H22" s="150" t="s">
        <v>19</v>
      </c>
      <c r="I22" s="150" t="s">
        <v>206</v>
      </c>
      <c r="J22" s="153">
        <v>74</v>
      </c>
      <c r="K22" s="153">
        <v>149</v>
      </c>
      <c r="L22" s="153">
        <v>79</v>
      </c>
      <c r="M22" s="153">
        <v>158</v>
      </c>
      <c r="N22" s="161">
        <v>205.4</v>
      </c>
      <c r="O22" s="155">
        <v>205.4</v>
      </c>
      <c r="P22" s="155">
        <v>184.86</v>
      </c>
      <c r="Q22" s="155">
        <v>165.9</v>
      </c>
      <c r="R22" s="150" t="s">
        <v>21</v>
      </c>
      <c r="S22" s="160" t="s">
        <v>235</v>
      </c>
      <c r="T22" s="157"/>
    </row>
    <row r="23" spans="1:20" x14ac:dyDescent="0.2">
      <c r="A23" s="150">
        <v>22</v>
      </c>
      <c r="B23" s="150">
        <v>12101246</v>
      </c>
      <c r="C23" s="150" t="s">
        <v>14</v>
      </c>
      <c r="D23" s="150" t="s">
        <v>15</v>
      </c>
      <c r="E23" s="150" t="s">
        <v>16</v>
      </c>
      <c r="F23" s="150" t="s">
        <v>198</v>
      </c>
      <c r="G23" s="159" t="s">
        <v>713</v>
      </c>
      <c r="H23" s="150" t="s">
        <v>19</v>
      </c>
      <c r="I23" s="150" t="s">
        <v>714</v>
      </c>
      <c r="J23" s="153">
        <v>84</v>
      </c>
      <c r="K23" s="153">
        <v>169</v>
      </c>
      <c r="L23" s="153">
        <v>84</v>
      </c>
      <c r="M23" s="153">
        <v>169</v>
      </c>
      <c r="N23" s="161">
        <v>219.7</v>
      </c>
      <c r="O23" s="162">
        <v>219.7</v>
      </c>
      <c r="P23" s="155">
        <v>197.73</v>
      </c>
      <c r="Q23" s="155">
        <v>177.45</v>
      </c>
      <c r="R23" s="150" t="s">
        <v>21</v>
      </c>
      <c r="S23" s="160" t="s">
        <v>235</v>
      </c>
      <c r="T23" s="157"/>
    </row>
    <row r="24" spans="1:20" x14ac:dyDescent="0.2">
      <c r="A24" s="150">
        <v>23</v>
      </c>
      <c r="B24" s="150">
        <v>12101133</v>
      </c>
      <c r="C24" s="150" t="s">
        <v>14</v>
      </c>
      <c r="D24" s="150" t="s">
        <v>15</v>
      </c>
      <c r="E24" s="150" t="s">
        <v>16</v>
      </c>
      <c r="F24" s="150" t="s">
        <v>148</v>
      </c>
      <c r="G24" s="159" t="s">
        <v>155</v>
      </c>
      <c r="H24" s="150" t="s">
        <v>58</v>
      </c>
      <c r="I24" s="150" t="s">
        <v>156</v>
      </c>
      <c r="J24" s="153">
        <v>109</v>
      </c>
      <c r="K24" s="153">
        <v>189</v>
      </c>
      <c r="L24" s="153">
        <v>115.4</v>
      </c>
      <c r="M24" s="153">
        <v>176</v>
      </c>
      <c r="N24" s="154"/>
      <c r="O24" s="155">
        <v>158.4</v>
      </c>
      <c r="P24" s="155">
        <v>142.56</v>
      </c>
      <c r="Q24" s="155">
        <v>126.72</v>
      </c>
      <c r="R24" s="150" t="s">
        <v>60</v>
      </c>
      <c r="S24" s="160" t="s">
        <v>765</v>
      </c>
      <c r="T24" s="157"/>
    </row>
    <row r="25" spans="1:20" x14ac:dyDescent="0.2">
      <c r="A25" s="150">
        <v>24</v>
      </c>
      <c r="B25" s="150">
        <v>11101208</v>
      </c>
      <c r="C25" s="150" t="s">
        <v>14</v>
      </c>
      <c r="D25" s="150" t="s">
        <v>15</v>
      </c>
      <c r="E25" s="150" t="s">
        <v>34</v>
      </c>
      <c r="F25" s="150" t="s">
        <v>148</v>
      </c>
      <c r="G25" s="159" t="s">
        <v>169</v>
      </c>
      <c r="H25" s="150" t="s">
        <v>58</v>
      </c>
      <c r="I25" s="150" t="s">
        <v>767</v>
      </c>
      <c r="J25" s="153">
        <v>116</v>
      </c>
      <c r="K25" s="153">
        <v>198</v>
      </c>
      <c r="L25" s="153">
        <v>122.8</v>
      </c>
      <c r="M25" s="153">
        <v>176</v>
      </c>
      <c r="N25" s="154"/>
      <c r="O25" s="155">
        <v>158.4</v>
      </c>
      <c r="P25" s="155">
        <v>142.56</v>
      </c>
      <c r="Q25" s="155">
        <v>126.72</v>
      </c>
      <c r="R25" s="150" t="s">
        <v>60</v>
      </c>
      <c r="S25" s="160" t="s">
        <v>765</v>
      </c>
      <c r="T25" s="157"/>
    </row>
    <row r="26" spans="1:20" x14ac:dyDescent="0.2">
      <c r="A26" s="150">
        <v>25</v>
      </c>
      <c r="B26" s="150">
        <v>12101132</v>
      </c>
      <c r="C26" s="150" t="s">
        <v>14</v>
      </c>
      <c r="D26" s="150" t="s">
        <v>15</v>
      </c>
      <c r="E26" s="150" t="s">
        <v>16</v>
      </c>
      <c r="F26" s="150" t="s">
        <v>148</v>
      </c>
      <c r="G26" s="159" t="s">
        <v>157</v>
      </c>
      <c r="H26" s="150" t="s">
        <v>58</v>
      </c>
      <c r="I26" s="150" t="s">
        <v>158</v>
      </c>
      <c r="J26" s="153">
        <v>109</v>
      </c>
      <c r="K26" s="153">
        <v>199</v>
      </c>
      <c r="L26" s="153">
        <v>115.4</v>
      </c>
      <c r="M26" s="153">
        <v>176</v>
      </c>
      <c r="N26" s="154"/>
      <c r="O26" s="155">
        <v>158.4</v>
      </c>
      <c r="P26" s="155">
        <v>142.56</v>
      </c>
      <c r="Q26" s="155">
        <v>126.72</v>
      </c>
      <c r="R26" s="150" t="s">
        <v>60</v>
      </c>
      <c r="S26" s="160" t="s">
        <v>765</v>
      </c>
      <c r="T26" s="157"/>
    </row>
    <row r="27" spans="1:20" x14ac:dyDescent="0.2">
      <c r="A27" s="150">
        <v>26</v>
      </c>
      <c r="B27" s="150">
        <v>11101207</v>
      </c>
      <c r="C27" s="150" t="s">
        <v>14</v>
      </c>
      <c r="D27" s="150" t="s">
        <v>15</v>
      </c>
      <c r="E27" s="150" t="s">
        <v>34</v>
      </c>
      <c r="F27" s="150" t="s">
        <v>148</v>
      </c>
      <c r="G27" s="159" t="s">
        <v>161</v>
      </c>
      <c r="H27" s="150" t="s">
        <v>58</v>
      </c>
      <c r="I27" s="150" t="s">
        <v>768</v>
      </c>
      <c r="J27" s="153">
        <v>116</v>
      </c>
      <c r="K27" s="153">
        <v>188</v>
      </c>
      <c r="L27" s="153">
        <v>122.8</v>
      </c>
      <c r="M27" s="153">
        <v>176</v>
      </c>
      <c r="N27" s="154"/>
      <c r="O27" s="155">
        <v>158.4</v>
      </c>
      <c r="P27" s="155">
        <v>142.56</v>
      </c>
      <c r="Q27" s="155">
        <v>126.72</v>
      </c>
      <c r="R27" s="150" t="s">
        <v>60</v>
      </c>
      <c r="S27" s="160" t="s">
        <v>765</v>
      </c>
      <c r="T27" s="157"/>
    </row>
    <row r="28" spans="1:20" x14ac:dyDescent="0.2">
      <c r="A28" s="150">
        <v>27</v>
      </c>
      <c r="B28" s="150">
        <v>11101211</v>
      </c>
      <c r="C28" s="150" t="s">
        <v>14</v>
      </c>
      <c r="D28" s="150" t="s">
        <v>15</v>
      </c>
      <c r="E28" s="150" t="s">
        <v>34</v>
      </c>
      <c r="F28" s="150" t="s">
        <v>148</v>
      </c>
      <c r="G28" s="159" t="s">
        <v>163</v>
      </c>
      <c r="H28" s="150" t="s">
        <v>58</v>
      </c>
      <c r="I28" s="150" t="s">
        <v>769</v>
      </c>
      <c r="J28" s="153">
        <v>116</v>
      </c>
      <c r="K28" s="153">
        <v>188</v>
      </c>
      <c r="L28" s="153">
        <v>122.8</v>
      </c>
      <c r="M28" s="153">
        <v>176</v>
      </c>
      <c r="N28" s="154"/>
      <c r="O28" s="155">
        <v>158.4</v>
      </c>
      <c r="P28" s="155">
        <v>142.56</v>
      </c>
      <c r="Q28" s="155">
        <v>126.72</v>
      </c>
      <c r="R28" s="150" t="s">
        <v>60</v>
      </c>
      <c r="S28" s="160" t="s">
        <v>765</v>
      </c>
      <c r="T28" s="157"/>
    </row>
    <row r="29" spans="1:20" x14ac:dyDescent="0.2">
      <c r="A29" s="150">
        <v>28</v>
      </c>
      <c r="B29" s="150">
        <v>11101212</v>
      </c>
      <c r="C29" s="150" t="s">
        <v>14</v>
      </c>
      <c r="D29" s="150" t="s">
        <v>15</v>
      </c>
      <c r="E29" s="150" t="s">
        <v>34</v>
      </c>
      <c r="F29" s="150" t="s">
        <v>148</v>
      </c>
      <c r="G29" s="159" t="s">
        <v>165</v>
      </c>
      <c r="H29" s="150" t="s">
        <v>58</v>
      </c>
      <c r="I29" s="150" t="s">
        <v>770</v>
      </c>
      <c r="J29" s="153">
        <v>116</v>
      </c>
      <c r="K29" s="153">
        <v>188</v>
      </c>
      <c r="L29" s="153">
        <v>122.8</v>
      </c>
      <c r="M29" s="153">
        <v>176</v>
      </c>
      <c r="N29" s="154"/>
      <c r="O29" s="155">
        <v>158.4</v>
      </c>
      <c r="P29" s="155">
        <v>142.56</v>
      </c>
      <c r="Q29" s="155">
        <v>126.72</v>
      </c>
      <c r="R29" s="150" t="s">
        <v>60</v>
      </c>
      <c r="S29" s="160" t="s">
        <v>765</v>
      </c>
      <c r="T29" s="157"/>
    </row>
    <row r="30" spans="1:20" x14ac:dyDescent="0.2">
      <c r="A30" s="150">
        <v>29</v>
      </c>
      <c r="B30" s="150">
        <v>11101209</v>
      </c>
      <c r="C30" s="150" t="s">
        <v>14</v>
      </c>
      <c r="D30" s="150" t="s">
        <v>15</v>
      </c>
      <c r="E30" s="150" t="s">
        <v>34</v>
      </c>
      <c r="F30" s="150" t="s">
        <v>148</v>
      </c>
      <c r="G30" s="159" t="s">
        <v>171</v>
      </c>
      <c r="H30" s="150" t="s">
        <v>58</v>
      </c>
      <c r="I30" s="150" t="s">
        <v>771</v>
      </c>
      <c r="J30" s="153">
        <v>116</v>
      </c>
      <c r="K30" s="153">
        <v>198</v>
      </c>
      <c r="L30" s="153">
        <v>122.8</v>
      </c>
      <c r="M30" s="153">
        <v>176</v>
      </c>
      <c r="N30" s="154"/>
      <c r="O30" s="155">
        <v>158.4</v>
      </c>
      <c r="P30" s="155">
        <v>142.56</v>
      </c>
      <c r="Q30" s="155">
        <v>126.72</v>
      </c>
      <c r="R30" s="150" t="s">
        <v>60</v>
      </c>
      <c r="S30" s="160" t="s">
        <v>765</v>
      </c>
      <c r="T30" s="157"/>
    </row>
    <row r="31" spans="1:20" x14ac:dyDescent="0.2">
      <c r="A31" s="150">
        <v>30</v>
      </c>
      <c r="B31" s="150">
        <v>12101179</v>
      </c>
      <c r="C31" s="150" t="s">
        <v>14</v>
      </c>
      <c r="D31" s="150" t="s">
        <v>15</v>
      </c>
      <c r="E31" s="150" t="s">
        <v>16</v>
      </c>
      <c r="F31" s="150" t="s">
        <v>148</v>
      </c>
      <c r="G31" s="159" t="s">
        <v>175</v>
      </c>
      <c r="H31" s="150" t="s">
        <v>58</v>
      </c>
      <c r="I31" s="150" t="s">
        <v>176</v>
      </c>
      <c r="J31" s="153">
        <v>115</v>
      </c>
      <c r="K31" s="153">
        <v>189</v>
      </c>
      <c r="L31" s="153">
        <v>121.8</v>
      </c>
      <c r="M31" s="153">
        <v>176</v>
      </c>
      <c r="N31" s="154"/>
      <c r="O31" s="155">
        <v>158.4</v>
      </c>
      <c r="P31" s="155">
        <v>142.56</v>
      </c>
      <c r="Q31" s="155">
        <v>126.72</v>
      </c>
      <c r="R31" s="150" t="s">
        <v>177</v>
      </c>
      <c r="S31" s="160" t="s">
        <v>772</v>
      </c>
      <c r="T31" s="157"/>
    </row>
    <row r="32" spans="1:20" x14ac:dyDescent="0.2">
      <c r="A32" s="150">
        <v>31</v>
      </c>
      <c r="B32" s="150">
        <v>12101035</v>
      </c>
      <c r="C32" s="150" t="s">
        <v>14</v>
      </c>
      <c r="D32" s="150" t="s">
        <v>15</v>
      </c>
      <c r="E32" s="150" t="s">
        <v>16</v>
      </c>
      <c r="F32" s="150" t="s">
        <v>179</v>
      </c>
      <c r="G32" s="159" t="s">
        <v>180</v>
      </c>
      <c r="H32" s="150" t="s">
        <v>181</v>
      </c>
      <c r="I32" s="150" t="s">
        <v>182</v>
      </c>
      <c r="J32" s="153">
        <v>95</v>
      </c>
      <c r="K32" s="153">
        <v>179</v>
      </c>
      <c r="L32" s="153">
        <v>100.7</v>
      </c>
      <c r="M32" s="153">
        <v>154</v>
      </c>
      <c r="N32" s="154"/>
      <c r="O32" s="155">
        <v>138.6</v>
      </c>
      <c r="P32" s="155">
        <v>124.74</v>
      </c>
      <c r="Q32" s="155">
        <v>110.88</v>
      </c>
      <c r="R32" s="150" t="s">
        <v>60</v>
      </c>
      <c r="S32" s="160" t="s">
        <v>765</v>
      </c>
      <c r="T32" s="157"/>
    </row>
    <row r="33" spans="1:20" x14ac:dyDescent="0.2">
      <c r="A33" s="150">
        <v>32</v>
      </c>
      <c r="B33" s="163">
        <v>12101239</v>
      </c>
      <c r="C33" s="150" t="s">
        <v>14</v>
      </c>
      <c r="D33" s="150" t="s">
        <v>15</v>
      </c>
      <c r="E33" s="150" t="s">
        <v>16</v>
      </c>
      <c r="F33" s="150" t="s">
        <v>56</v>
      </c>
      <c r="G33" s="159" t="s">
        <v>773</v>
      </c>
      <c r="H33" s="150" t="s">
        <v>125</v>
      </c>
      <c r="I33" s="150" t="s">
        <v>128</v>
      </c>
      <c r="J33" s="153">
        <v>81</v>
      </c>
      <c r="K33" s="153">
        <v>145</v>
      </c>
      <c r="L33" s="153">
        <v>88</v>
      </c>
      <c r="M33" s="153">
        <v>115</v>
      </c>
      <c r="N33" s="154"/>
      <c r="O33" s="155">
        <v>115</v>
      </c>
      <c r="P33" s="155">
        <v>115</v>
      </c>
      <c r="Q33" s="155">
        <v>92</v>
      </c>
      <c r="R33" s="150" t="s">
        <v>127</v>
      </c>
      <c r="S33" s="160" t="s">
        <v>710</v>
      </c>
      <c r="T33" s="157"/>
    </row>
    <row r="34" spans="1:20" x14ac:dyDescent="0.2">
      <c r="A34" s="150">
        <v>33</v>
      </c>
      <c r="B34" s="163">
        <v>11101370</v>
      </c>
      <c r="C34" s="150" t="s">
        <v>14</v>
      </c>
      <c r="D34" s="150" t="s">
        <v>15</v>
      </c>
      <c r="E34" s="150" t="s">
        <v>34</v>
      </c>
      <c r="F34" s="150" t="s">
        <v>56</v>
      </c>
      <c r="G34" s="159" t="s">
        <v>774</v>
      </c>
      <c r="H34" s="150" t="s">
        <v>125</v>
      </c>
      <c r="I34" s="150" t="s">
        <v>133</v>
      </c>
      <c r="J34" s="153">
        <v>75</v>
      </c>
      <c r="K34" s="153">
        <v>131</v>
      </c>
      <c r="L34" s="153">
        <v>80.599999999999994</v>
      </c>
      <c r="M34" s="153">
        <v>105</v>
      </c>
      <c r="N34" s="154"/>
      <c r="O34" s="155">
        <v>105</v>
      </c>
      <c r="P34" s="155">
        <v>105</v>
      </c>
      <c r="Q34" s="155">
        <v>84</v>
      </c>
      <c r="R34" s="150" t="s">
        <v>127</v>
      </c>
      <c r="S34" s="160" t="s">
        <v>710</v>
      </c>
      <c r="T34" s="157"/>
    </row>
    <row r="35" spans="1:20" x14ac:dyDescent="0.2">
      <c r="A35" s="150">
        <v>34</v>
      </c>
      <c r="B35" s="163">
        <v>11101369</v>
      </c>
      <c r="C35" s="150" t="s">
        <v>14</v>
      </c>
      <c r="D35" s="150" t="s">
        <v>15</v>
      </c>
      <c r="E35" s="150" t="s">
        <v>34</v>
      </c>
      <c r="F35" s="150" t="s">
        <v>56</v>
      </c>
      <c r="G35" s="159" t="s">
        <v>775</v>
      </c>
      <c r="H35" s="150" t="s">
        <v>125</v>
      </c>
      <c r="I35" s="150" t="s">
        <v>136</v>
      </c>
      <c r="J35" s="153">
        <v>86</v>
      </c>
      <c r="K35" s="153">
        <v>158</v>
      </c>
      <c r="L35" s="153">
        <v>92.4</v>
      </c>
      <c r="M35" s="153">
        <v>115</v>
      </c>
      <c r="N35" s="154"/>
      <c r="O35" s="155">
        <v>115</v>
      </c>
      <c r="P35" s="155">
        <v>115</v>
      </c>
      <c r="Q35" s="155">
        <v>92</v>
      </c>
      <c r="R35" s="150" t="s">
        <v>127</v>
      </c>
      <c r="S35" s="160" t="s">
        <v>710</v>
      </c>
      <c r="T35" s="157"/>
    </row>
    <row r="36" spans="1:20" x14ac:dyDescent="0.2">
      <c r="A36" s="150">
        <v>35</v>
      </c>
      <c r="B36" s="150">
        <v>12101124</v>
      </c>
      <c r="C36" s="150" t="s">
        <v>14</v>
      </c>
      <c r="D36" s="150" t="s">
        <v>15</v>
      </c>
      <c r="E36" s="150" t="s">
        <v>16</v>
      </c>
      <c r="F36" s="150" t="s">
        <v>56</v>
      </c>
      <c r="G36" s="159" t="s">
        <v>63</v>
      </c>
      <c r="H36" s="150" t="s">
        <v>58</v>
      </c>
      <c r="I36" s="150" t="s">
        <v>64</v>
      </c>
      <c r="J36" s="153">
        <v>95</v>
      </c>
      <c r="K36" s="153">
        <v>147</v>
      </c>
      <c r="L36" s="153">
        <v>102</v>
      </c>
      <c r="M36" s="153">
        <v>150</v>
      </c>
      <c r="N36" s="154"/>
      <c r="O36" s="155">
        <v>135</v>
      </c>
      <c r="P36" s="155">
        <v>121.5</v>
      </c>
      <c r="Q36" s="155">
        <v>108</v>
      </c>
      <c r="R36" s="150" t="s">
        <v>60</v>
      </c>
      <c r="S36" s="160" t="s">
        <v>765</v>
      </c>
      <c r="T36" s="157"/>
    </row>
    <row r="37" spans="1:20" x14ac:dyDescent="0.2">
      <c r="A37" s="150">
        <v>36</v>
      </c>
      <c r="B37" s="150">
        <v>12101135</v>
      </c>
      <c r="C37" s="150" t="s">
        <v>14</v>
      </c>
      <c r="D37" s="150" t="s">
        <v>15</v>
      </c>
      <c r="E37" s="150" t="s">
        <v>16</v>
      </c>
      <c r="F37" s="150" t="s">
        <v>56</v>
      </c>
      <c r="G37" s="159" t="s">
        <v>65</v>
      </c>
      <c r="H37" s="150" t="s">
        <v>58</v>
      </c>
      <c r="I37" s="150" t="s">
        <v>66</v>
      </c>
      <c r="J37" s="153">
        <v>105</v>
      </c>
      <c r="K37" s="153">
        <v>180</v>
      </c>
      <c r="L37" s="153">
        <v>112.8</v>
      </c>
      <c r="M37" s="153">
        <v>160</v>
      </c>
      <c r="N37" s="154"/>
      <c r="O37" s="155">
        <v>144</v>
      </c>
      <c r="P37" s="155">
        <v>129.6</v>
      </c>
      <c r="Q37" s="155">
        <v>115.2</v>
      </c>
      <c r="R37" s="150" t="s">
        <v>60</v>
      </c>
      <c r="S37" s="160" t="s">
        <v>765</v>
      </c>
      <c r="T37" s="157"/>
    </row>
    <row r="38" spans="1:20" x14ac:dyDescent="0.2">
      <c r="A38" s="150">
        <v>37</v>
      </c>
      <c r="B38" s="150">
        <v>12101147</v>
      </c>
      <c r="C38" s="150" t="s">
        <v>14</v>
      </c>
      <c r="D38" s="150" t="s">
        <v>15</v>
      </c>
      <c r="E38" s="150" t="s">
        <v>16</v>
      </c>
      <c r="F38" s="150" t="s">
        <v>56</v>
      </c>
      <c r="G38" s="159" t="s">
        <v>63</v>
      </c>
      <c r="H38" s="150" t="s">
        <v>67</v>
      </c>
      <c r="I38" s="150" t="s">
        <v>68</v>
      </c>
      <c r="J38" s="153">
        <v>441</v>
      </c>
      <c r="K38" s="153">
        <v>660</v>
      </c>
      <c r="L38" s="153">
        <v>480</v>
      </c>
      <c r="M38" s="153">
        <v>630</v>
      </c>
      <c r="N38" s="154"/>
      <c r="O38" s="155">
        <v>567</v>
      </c>
      <c r="P38" s="155">
        <v>510.3</v>
      </c>
      <c r="Q38" s="155">
        <v>453.6</v>
      </c>
      <c r="R38" s="150" t="s">
        <v>60</v>
      </c>
      <c r="S38" s="160" t="s">
        <v>765</v>
      </c>
      <c r="T38" s="157"/>
    </row>
    <row r="39" spans="1:20" x14ac:dyDescent="0.2">
      <c r="A39" s="150">
        <v>38</v>
      </c>
      <c r="B39" s="150">
        <v>11101157</v>
      </c>
      <c r="C39" s="150" t="s">
        <v>14</v>
      </c>
      <c r="D39" s="150" t="s">
        <v>15</v>
      </c>
      <c r="E39" s="150" t="s">
        <v>34</v>
      </c>
      <c r="F39" s="150" t="s">
        <v>56</v>
      </c>
      <c r="G39" s="160" t="s">
        <v>111</v>
      </c>
      <c r="H39" s="150" t="s">
        <v>19</v>
      </c>
      <c r="I39" s="150" t="s">
        <v>145</v>
      </c>
      <c r="J39" s="153">
        <v>65</v>
      </c>
      <c r="K39" s="153">
        <v>109</v>
      </c>
      <c r="L39" s="153">
        <v>69.8</v>
      </c>
      <c r="M39" s="153">
        <v>117</v>
      </c>
      <c r="N39" s="154"/>
      <c r="O39" s="155">
        <v>105.3</v>
      </c>
      <c r="P39" s="155">
        <v>94.77</v>
      </c>
      <c r="Q39" s="155">
        <v>84.24</v>
      </c>
      <c r="R39" s="150" t="s">
        <v>60</v>
      </c>
      <c r="S39" s="160" t="s">
        <v>765</v>
      </c>
      <c r="T39" s="157"/>
    </row>
    <row r="40" spans="1:20" x14ac:dyDescent="0.2">
      <c r="A40" s="150">
        <v>39</v>
      </c>
      <c r="B40" s="150">
        <v>11101159</v>
      </c>
      <c r="C40" s="150" t="s">
        <v>14</v>
      </c>
      <c r="D40" s="150" t="s">
        <v>15</v>
      </c>
      <c r="E40" s="150" t="s">
        <v>34</v>
      </c>
      <c r="F40" s="150" t="s">
        <v>56</v>
      </c>
      <c r="G40" s="160" t="s">
        <v>114</v>
      </c>
      <c r="H40" s="150" t="s">
        <v>19</v>
      </c>
      <c r="I40" s="150" t="s">
        <v>146</v>
      </c>
      <c r="J40" s="153">
        <v>62</v>
      </c>
      <c r="K40" s="153">
        <v>99</v>
      </c>
      <c r="L40" s="153">
        <v>66.599999999999994</v>
      </c>
      <c r="M40" s="153">
        <v>110</v>
      </c>
      <c r="N40" s="154"/>
      <c r="O40" s="155">
        <v>99</v>
      </c>
      <c r="P40" s="155">
        <v>89.1</v>
      </c>
      <c r="Q40" s="155">
        <v>79.2</v>
      </c>
      <c r="R40" s="150" t="s">
        <v>60</v>
      </c>
      <c r="S40" s="160" t="s">
        <v>765</v>
      </c>
      <c r="T40" s="157"/>
    </row>
    <row r="41" spans="1:20" x14ac:dyDescent="0.2">
      <c r="A41" s="150">
        <v>40</v>
      </c>
      <c r="B41" s="150">
        <v>11101161</v>
      </c>
      <c r="C41" s="150" t="s">
        <v>14</v>
      </c>
      <c r="D41" s="150" t="s">
        <v>15</v>
      </c>
      <c r="E41" s="150" t="s">
        <v>34</v>
      </c>
      <c r="F41" s="150" t="s">
        <v>56</v>
      </c>
      <c r="G41" s="159" t="s">
        <v>84</v>
      </c>
      <c r="H41" s="150" t="s">
        <v>82</v>
      </c>
      <c r="I41" s="150" t="s">
        <v>85</v>
      </c>
      <c r="J41" s="153">
        <v>336</v>
      </c>
      <c r="K41" s="153">
        <v>508</v>
      </c>
      <c r="L41" s="153">
        <v>360.9</v>
      </c>
      <c r="M41" s="153">
        <v>483</v>
      </c>
      <c r="N41" s="154"/>
      <c r="O41" s="155">
        <v>434.7</v>
      </c>
      <c r="P41" s="155">
        <v>391.23</v>
      </c>
      <c r="Q41" s="155">
        <v>347.76</v>
      </c>
      <c r="R41" s="150" t="s">
        <v>60</v>
      </c>
      <c r="S41" s="160" t="s">
        <v>765</v>
      </c>
      <c r="T41" s="157"/>
    </row>
    <row r="42" spans="1:20" x14ac:dyDescent="0.2">
      <c r="A42" s="150">
        <v>41</v>
      </c>
      <c r="B42" s="150">
        <v>11101229</v>
      </c>
      <c r="C42" s="150" t="s">
        <v>14</v>
      </c>
      <c r="D42" s="150" t="s">
        <v>15</v>
      </c>
      <c r="E42" s="150" t="s">
        <v>34</v>
      </c>
      <c r="F42" s="150" t="s">
        <v>56</v>
      </c>
      <c r="G42" s="159" t="s">
        <v>97</v>
      </c>
      <c r="H42" s="150" t="s">
        <v>67</v>
      </c>
      <c r="I42" s="150" t="s">
        <v>98</v>
      </c>
      <c r="J42" s="153">
        <v>394</v>
      </c>
      <c r="K42" s="153">
        <v>578</v>
      </c>
      <c r="L42" s="153">
        <v>423.2</v>
      </c>
      <c r="M42" s="153">
        <v>568</v>
      </c>
      <c r="N42" s="154"/>
      <c r="O42" s="155">
        <v>511.2</v>
      </c>
      <c r="P42" s="155">
        <v>460.08</v>
      </c>
      <c r="Q42" s="155">
        <v>408.96</v>
      </c>
      <c r="R42" s="150" t="s">
        <v>60</v>
      </c>
      <c r="S42" s="160" t="s">
        <v>765</v>
      </c>
      <c r="T42" s="157"/>
    </row>
    <row r="43" spans="1:20" x14ac:dyDescent="0.2">
      <c r="A43" s="150">
        <v>42</v>
      </c>
      <c r="B43" s="150">
        <v>11101234</v>
      </c>
      <c r="C43" s="150" t="s">
        <v>14</v>
      </c>
      <c r="D43" s="150" t="s">
        <v>15</v>
      </c>
      <c r="E43" s="150" t="s">
        <v>34</v>
      </c>
      <c r="F43" s="150" t="s">
        <v>56</v>
      </c>
      <c r="G43" s="159" t="s">
        <v>75</v>
      </c>
      <c r="H43" s="150" t="s">
        <v>58</v>
      </c>
      <c r="I43" s="150" t="s">
        <v>76</v>
      </c>
      <c r="J43" s="153">
        <v>95</v>
      </c>
      <c r="K43" s="153">
        <v>148</v>
      </c>
      <c r="L43" s="153">
        <v>102</v>
      </c>
      <c r="M43" s="153">
        <v>150</v>
      </c>
      <c r="N43" s="154"/>
      <c r="O43" s="155">
        <v>135</v>
      </c>
      <c r="P43" s="155">
        <v>121.5</v>
      </c>
      <c r="Q43" s="155">
        <v>108</v>
      </c>
      <c r="R43" s="150" t="s">
        <v>60</v>
      </c>
      <c r="S43" s="160" t="s">
        <v>765</v>
      </c>
      <c r="T43" s="157"/>
    </row>
    <row r="44" spans="1:20" x14ac:dyDescent="0.2">
      <c r="A44" s="150">
        <v>43</v>
      </c>
      <c r="B44" s="150">
        <v>11101241</v>
      </c>
      <c r="C44" s="150" t="s">
        <v>14</v>
      </c>
      <c r="D44" s="150" t="s">
        <v>15</v>
      </c>
      <c r="E44" s="150" t="s">
        <v>34</v>
      </c>
      <c r="F44" s="150" t="s">
        <v>56</v>
      </c>
      <c r="G44" s="159" t="s">
        <v>77</v>
      </c>
      <c r="H44" s="150" t="s">
        <v>58</v>
      </c>
      <c r="I44" s="150" t="s">
        <v>78</v>
      </c>
      <c r="J44" s="153">
        <v>95</v>
      </c>
      <c r="K44" s="153">
        <v>158</v>
      </c>
      <c r="L44" s="153">
        <v>102</v>
      </c>
      <c r="M44" s="153">
        <v>143</v>
      </c>
      <c r="N44" s="154"/>
      <c r="O44" s="155">
        <v>128.69999999999999</v>
      </c>
      <c r="P44" s="155">
        <v>115.83</v>
      </c>
      <c r="Q44" s="155">
        <v>102.96</v>
      </c>
      <c r="R44" s="150" t="s">
        <v>60</v>
      </c>
      <c r="S44" s="160" t="s">
        <v>765</v>
      </c>
      <c r="T44" s="157"/>
    </row>
    <row r="45" spans="1:20" x14ac:dyDescent="0.2">
      <c r="A45" s="150">
        <v>44</v>
      </c>
      <c r="B45" s="150">
        <v>11101257</v>
      </c>
      <c r="C45" s="150" t="s">
        <v>14</v>
      </c>
      <c r="D45" s="150" t="s">
        <v>15</v>
      </c>
      <c r="E45" s="150" t="s">
        <v>34</v>
      </c>
      <c r="F45" s="150" t="s">
        <v>56</v>
      </c>
      <c r="G45" s="159" t="s">
        <v>101</v>
      </c>
      <c r="H45" s="150" t="s">
        <v>67</v>
      </c>
      <c r="I45" s="150" t="s">
        <v>102</v>
      </c>
      <c r="J45" s="153">
        <v>368</v>
      </c>
      <c r="K45" s="153">
        <v>562</v>
      </c>
      <c r="L45" s="153">
        <v>405</v>
      </c>
      <c r="M45" s="153">
        <v>548</v>
      </c>
      <c r="N45" s="154"/>
      <c r="O45" s="155">
        <v>493.2</v>
      </c>
      <c r="P45" s="155">
        <v>443.88</v>
      </c>
      <c r="Q45" s="155">
        <v>394.56</v>
      </c>
      <c r="R45" s="150" t="s">
        <v>60</v>
      </c>
      <c r="S45" s="160" t="s">
        <v>765</v>
      </c>
      <c r="T45" s="157"/>
    </row>
    <row r="46" spans="1:20" x14ac:dyDescent="0.2">
      <c r="A46" s="150">
        <v>45</v>
      </c>
      <c r="B46" s="87">
        <v>11101240</v>
      </c>
      <c r="C46" s="87" t="s">
        <v>14</v>
      </c>
      <c r="D46" s="87" t="s">
        <v>15</v>
      </c>
      <c r="E46" s="87" t="s">
        <v>34</v>
      </c>
      <c r="F46" s="87" t="s">
        <v>56</v>
      </c>
      <c r="G46" s="89" t="s">
        <v>776</v>
      </c>
      <c r="H46" s="164" t="s">
        <v>67</v>
      </c>
      <c r="I46" s="164" t="s">
        <v>92</v>
      </c>
      <c r="J46" s="165">
        <v>383</v>
      </c>
      <c r="K46" s="166">
        <v>588</v>
      </c>
      <c r="L46" s="166">
        <v>411.4</v>
      </c>
      <c r="M46" s="167">
        <v>553</v>
      </c>
      <c r="N46" s="168"/>
      <c r="O46" s="167">
        <v>497.7</v>
      </c>
      <c r="P46" s="167">
        <v>447.93</v>
      </c>
      <c r="Q46" s="167">
        <v>398.16</v>
      </c>
      <c r="R46" s="87" t="s">
        <v>60</v>
      </c>
      <c r="S46" s="89" t="s">
        <v>765</v>
      </c>
      <c r="T46" s="169"/>
    </row>
    <row r="47" spans="1:20" x14ac:dyDescent="0.2">
      <c r="A47" s="150">
        <v>46</v>
      </c>
      <c r="B47" s="150">
        <v>12101149</v>
      </c>
      <c r="C47" s="150" t="s">
        <v>14</v>
      </c>
      <c r="D47" s="150" t="s">
        <v>15</v>
      </c>
      <c r="E47" s="150" t="s">
        <v>16</v>
      </c>
      <c r="F47" s="150" t="s">
        <v>56</v>
      </c>
      <c r="G47" s="159" t="s">
        <v>106</v>
      </c>
      <c r="H47" s="150" t="s">
        <v>58</v>
      </c>
      <c r="I47" s="150" t="s">
        <v>107</v>
      </c>
      <c r="J47" s="153">
        <v>97</v>
      </c>
      <c r="K47" s="153">
        <v>156</v>
      </c>
      <c r="L47" s="153">
        <v>104.2</v>
      </c>
      <c r="M47" s="153">
        <v>150</v>
      </c>
      <c r="N47" s="154"/>
      <c r="O47" s="155">
        <v>135</v>
      </c>
      <c r="P47" s="155">
        <v>121.5</v>
      </c>
      <c r="Q47" s="155">
        <v>108</v>
      </c>
      <c r="R47" s="150" t="s">
        <v>105</v>
      </c>
      <c r="S47" s="160" t="s">
        <v>777</v>
      </c>
      <c r="T47" s="157"/>
    </row>
    <row r="48" spans="1:20" x14ac:dyDescent="0.2">
      <c r="A48" s="150">
        <v>47</v>
      </c>
      <c r="B48" s="150">
        <v>11101247</v>
      </c>
      <c r="C48" s="150" t="s">
        <v>14</v>
      </c>
      <c r="D48" s="150" t="s">
        <v>15</v>
      </c>
      <c r="E48" s="150" t="s">
        <v>34</v>
      </c>
      <c r="F48" s="150" t="s">
        <v>56</v>
      </c>
      <c r="G48" s="159" t="s">
        <v>116</v>
      </c>
      <c r="H48" s="150" t="s">
        <v>117</v>
      </c>
      <c r="I48" s="150" t="s">
        <v>118</v>
      </c>
      <c r="J48" s="153">
        <v>105</v>
      </c>
      <c r="K48" s="153">
        <v>184</v>
      </c>
      <c r="L48" s="153">
        <v>112.8</v>
      </c>
      <c r="M48" s="153">
        <v>155</v>
      </c>
      <c r="N48" s="154"/>
      <c r="O48" s="155">
        <v>139.5</v>
      </c>
      <c r="P48" s="155">
        <v>125.55</v>
      </c>
      <c r="Q48" s="155">
        <v>111.6</v>
      </c>
      <c r="R48" s="150" t="s">
        <v>105</v>
      </c>
      <c r="S48" s="160" t="s">
        <v>777</v>
      </c>
      <c r="T48" s="157"/>
    </row>
    <row r="49" spans="1:20" x14ac:dyDescent="0.2">
      <c r="A49" s="150">
        <v>48</v>
      </c>
      <c r="B49" s="150">
        <v>11101180</v>
      </c>
      <c r="C49" s="150" t="s">
        <v>14</v>
      </c>
      <c r="D49" s="150" t="s">
        <v>15</v>
      </c>
      <c r="E49" s="150" t="s">
        <v>34</v>
      </c>
      <c r="F49" s="150" t="s">
        <v>56</v>
      </c>
      <c r="G49" s="159" t="s">
        <v>95</v>
      </c>
      <c r="H49" s="150" t="s">
        <v>121</v>
      </c>
      <c r="I49" s="150" t="s">
        <v>123</v>
      </c>
      <c r="J49" s="153">
        <v>410</v>
      </c>
      <c r="K49" s="153">
        <v>629</v>
      </c>
      <c r="L49" s="153">
        <v>452.7</v>
      </c>
      <c r="M49" s="153">
        <v>595</v>
      </c>
      <c r="N49" s="154"/>
      <c r="O49" s="155">
        <v>535.5</v>
      </c>
      <c r="P49" s="155">
        <v>481.95</v>
      </c>
      <c r="Q49" s="155">
        <v>428.4</v>
      </c>
      <c r="R49" s="150" t="s">
        <v>105</v>
      </c>
      <c r="S49" s="160" t="s">
        <v>777</v>
      </c>
      <c r="T49" s="157"/>
    </row>
    <row r="50" spans="1:20" x14ac:dyDescent="0.2">
      <c r="A50" s="150">
        <v>49</v>
      </c>
      <c r="B50" s="163">
        <v>12101241</v>
      </c>
      <c r="C50" s="150" t="s">
        <v>14</v>
      </c>
      <c r="D50" s="150" t="s">
        <v>15</v>
      </c>
      <c r="E50" s="150" t="s">
        <v>16</v>
      </c>
      <c r="F50" s="150" t="s">
        <v>56</v>
      </c>
      <c r="G50" s="159" t="s">
        <v>778</v>
      </c>
      <c r="H50" s="150" t="s">
        <v>125</v>
      </c>
      <c r="I50" s="150" t="s">
        <v>126</v>
      </c>
      <c r="J50" s="153">
        <v>89</v>
      </c>
      <c r="K50" s="153">
        <v>155</v>
      </c>
      <c r="L50" s="153">
        <v>96</v>
      </c>
      <c r="M50" s="153">
        <v>119</v>
      </c>
      <c r="N50" s="154"/>
      <c r="O50" s="155">
        <v>119</v>
      </c>
      <c r="P50" s="155">
        <v>119</v>
      </c>
      <c r="Q50" s="155">
        <v>95.2</v>
      </c>
      <c r="R50" s="150" t="s">
        <v>127</v>
      </c>
      <c r="S50" s="160" t="s">
        <v>710</v>
      </c>
      <c r="T50" s="157"/>
    </row>
    <row r="51" spans="1:20" x14ac:dyDescent="0.2">
      <c r="A51" s="150">
        <v>50</v>
      </c>
      <c r="B51" s="88">
        <v>12101240</v>
      </c>
      <c r="C51" s="87" t="s">
        <v>14</v>
      </c>
      <c r="D51" s="87" t="s">
        <v>15</v>
      </c>
      <c r="E51" s="87" t="s">
        <v>16</v>
      </c>
      <c r="F51" s="87" t="s">
        <v>56</v>
      </c>
      <c r="G51" s="170" t="s">
        <v>779</v>
      </c>
      <c r="H51" s="87" t="s">
        <v>131</v>
      </c>
      <c r="I51" s="87" t="s">
        <v>132</v>
      </c>
      <c r="J51" s="166">
        <v>305</v>
      </c>
      <c r="K51" s="166">
        <v>492</v>
      </c>
      <c r="L51" s="166">
        <v>327.60000000000002</v>
      </c>
      <c r="M51" s="166">
        <v>379</v>
      </c>
      <c r="N51" s="167"/>
      <c r="O51" s="167">
        <v>379</v>
      </c>
      <c r="P51" s="167">
        <v>379</v>
      </c>
      <c r="Q51" s="167">
        <v>299</v>
      </c>
      <c r="R51" s="87" t="s">
        <v>127</v>
      </c>
      <c r="S51" s="89" t="s">
        <v>710</v>
      </c>
      <c r="T51" s="171"/>
    </row>
    <row r="52" spans="1:20" x14ac:dyDescent="0.2">
      <c r="A52" s="150">
        <v>51</v>
      </c>
      <c r="B52" s="163">
        <v>11101372</v>
      </c>
      <c r="C52" s="150" t="s">
        <v>14</v>
      </c>
      <c r="D52" s="150" t="s">
        <v>15</v>
      </c>
      <c r="E52" s="150" t="s">
        <v>34</v>
      </c>
      <c r="F52" s="150" t="s">
        <v>56</v>
      </c>
      <c r="G52" s="159" t="s">
        <v>780</v>
      </c>
      <c r="H52" s="150" t="s">
        <v>125</v>
      </c>
      <c r="I52" s="150" t="s">
        <v>135</v>
      </c>
      <c r="J52" s="153">
        <v>81</v>
      </c>
      <c r="K52" s="153">
        <v>145</v>
      </c>
      <c r="L52" s="153">
        <v>87</v>
      </c>
      <c r="M52" s="153">
        <v>119</v>
      </c>
      <c r="N52" s="154"/>
      <c r="O52" s="155">
        <v>119</v>
      </c>
      <c r="P52" s="155">
        <v>119</v>
      </c>
      <c r="Q52" s="155">
        <v>95.2</v>
      </c>
      <c r="R52" s="150" t="s">
        <v>127</v>
      </c>
      <c r="S52" s="160" t="s">
        <v>710</v>
      </c>
      <c r="T52" s="157"/>
    </row>
    <row r="53" spans="1:20" x14ac:dyDescent="0.2">
      <c r="A53" s="150">
        <v>52</v>
      </c>
      <c r="B53" s="150">
        <v>12101102</v>
      </c>
      <c r="C53" s="150" t="s">
        <v>14</v>
      </c>
      <c r="D53" s="150" t="s">
        <v>15</v>
      </c>
      <c r="E53" s="150" t="s">
        <v>16</v>
      </c>
      <c r="F53" s="150" t="s">
        <v>56</v>
      </c>
      <c r="G53" s="159" t="s">
        <v>124</v>
      </c>
      <c r="H53" s="150" t="s">
        <v>19</v>
      </c>
      <c r="I53" s="150" t="s">
        <v>143</v>
      </c>
      <c r="J53" s="153">
        <v>75</v>
      </c>
      <c r="K53" s="153">
        <v>130</v>
      </c>
      <c r="L53" s="153">
        <v>81</v>
      </c>
      <c r="M53" s="172">
        <v>115</v>
      </c>
      <c r="N53" s="154"/>
      <c r="O53" s="155">
        <v>103.5</v>
      </c>
      <c r="P53" s="155">
        <v>93.15</v>
      </c>
      <c r="Q53" s="155">
        <v>82.8</v>
      </c>
      <c r="R53" s="150" t="s">
        <v>144</v>
      </c>
      <c r="S53" s="160" t="s">
        <v>765</v>
      </c>
      <c r="T53" s="157"/>
    </row>
    <row r="54" spans="1:20" x14ac:dyDescent="0.2">
      <c r="A54" s="150">
        <v>53</v>
      </c>
      <c r="B54" s="150">
        <v>12101113</v>
      </c>
      <c r="C54" s="150" t="s">
        <v>14</v>
      </c>
      <c r="D54" s="150" t="s">
        <v>15</v>
      </c>
      <c r="E54" s="150" t="s">
        <v>16</v>
      </c>
      <c r="F54" s="150" t="s">
        <v>17</v>
      </c>
      <c r="G54" s="159" t="s">
        <v>23</v>
      </c>
      <c r="H54" s="150" t="s">
        <v>19</v>
      </c>
      <c r="I54" s="150" t="s">
        <v>24</v>
      </c>
      <c r="J54" s="153">
        <v>72.5</v>
      </c>
      <c r="K54" s="153">
        <v>125</v>
      </c>
      <c r="L54" s="153">
        <v>77</v>
      </c>
      <c r="M54" s="153">
        <v>139</v>
      </c>
      <c r="N54" s="161"/>
      <c r="O54" s="155">
        <f>M54*1.3</f>
        <v>180.70000000000002</v>
      </c>
      <c r="P54" s="155">
        <f>M54*1.17</f>
        <v>162.63</v>
      </c>
      <c r="Q54" s="155">
        <f>M54*1.05</f>
        <v>145.95000000000002</v>
      </c>
      <c r="R54" s="150" t="s">
        <v>21</v>
      </c>
      <c r="S54" s="160" t="s">
        <v>235</v>
      </c>
      <c r="T54" s="157"/>
    </row>
    <row r="55" spans="1:20" x14ac:dyDescent="0.2">
      <c r="A55" s="150">
        <v>54</v>
      </c>
      <c r="B55" s="121">
        <v>12101114</v>
      </c>
      <c r="C55" s="121" t="s">
        <v>14</v>
      </c>
      <c r="D55" s="121" t="s">
        <v>15</v>
      </c>
      <c r="E55" s="121" t="s">
        <v>16</v>
      </c>
      <c r="F55" s="121" t="s">
        <v>17</v>
      </c>
      <c r="G55" s="173" t="s">
        <v>781</v>
      </c>
      <c r="H55" s="121" t="s">
        <v>19</v>
      </c>
      <c r="I55" s="121" t="s">
        <v>20</v>
      </c>
      <c r="J55" s="172">
        <v>78</v>
      </c>
      <c r="K55" s="172">
        <v>135</v>
      </c>
      <c r="L55" s="172">
        <v>80</v>
      </c>
      <c r="M55" s="172">
        <v>144</v>
      </c>
      <c r="N55" s="174"/>
      <c r="O55" s="175">
        <f>ROUND(M55*1.3,0)</f>
        <v>187</v>
      </c>
      <c r="P55" s="176">
        <f>ROUNDDOWN(M55*1.17,0)</f>
        <v>168</v>
      </c>
      <c r="Q55" s="176">
        <f>ROUND(M55*1.05,0)</f>
        <v>151</v>
      </c>
      <c r="R55" s="150" t="s">
        <v>21</v>
      </c>
      <c r="S55" s="160" t="s">
        <v>235</v>
      </c>
      <c r="T55" s="177"/>
    </row>
    <row r="56" spans="1:20" x14ac:dyDescent="0.2">
      <c r="A56" s="150">
        <v>55</v>
      </c>
      <c r="B56" s="150">
        <v>12101116</v>
      </c>
      <c r="C56" s="150" t="s">
        <v>14</v>
      </c>
      <c r="D56" s="150" t="s">
        <v>15</v>
      </c>
      <c r="E56" s="150" t="s">
        <v>16</v>
      </c>
      <c r="F56" s="150" t="s">
        <v>17</v>
      </c>
      <c r="G56" s="159" t="s">
        <v>25</v>
      </c>
      <c r="H56" s="150" t="s">
        <v>19</v>
      </c>
      <c r="I56" s="150" t="s">
        <v>26</v>
      </c>
      <c r="J56" s="153">
        <v>67</v>
      </c>
      <c r="K56" s="153">
        <v>114</v>
      </c>
      <c r="L56" s="153">
        <v>71</v>
      </c>
      <c r="M56" s="153">
        <v>129</v>
      </c>
      <c r="N56" s="161">
        <v>167.7</v>
      </c>
      <c r="O56" s="162">
        <v>167.7</v>
      </c>
      <c r="P56" s="155">
        <v>150.93</v>
      </c>
      <c r="Q56" s="155">
        <v>135.44999999999999</v>
      </c>
      <c r="R56" s="150" t="s">
        <v>21</v>
      </c>
      <c r="S56" s="160" t="s">
        <v>235</v>
      </c>
      <c r="T56" s="157"/>
    </row>
    <row r="57" spans="1:20" x14ac:dyDescent="0.2">
      <c r="A57" s="150">
        <v>56</v>
      </c>
      <c r="B57" s="150">
        <v>12101117</v>
      </c>
      <c r="C57" s="150" t="s">
        <v>14</v>
      </c>
      <c r="D57" s="150" t="s">
        <v>15</v>
      </c>
      <c r="E57" s="150" t="s">
        <v>16</v>
      </c>
      <c r="F57" s="150" t="s">
        <v>17</v>
      </c>
      <c r="G57" s="159" t="s">
        <v>32</v>
      </c>
      <c r="H57" s="150" t="s">
        <v>28</v>
      </c>
      <c r="I57" s="150" t="s">
        <v>33</v>
      </c>
      <c r="J57" s="153">
        <v>336</v>
      </c>
      <c r="K57" s="153">
        <v>503</v>
      </c>
      <c r="L57" s="153">
        <v>357</v>
      </c>
      <c r="M57" s="153">
        <v>549</v>
      </c>
      <c r="N57" s="161">
        <v>713.7</v>
      </c>
      <c r="O57" s="162">
        <v>713.7</v>
      </c>
      <c r="P57" s="155">
        <v>642.33000000000004</v>
      </c>
      <c r="Q57" s="155">
        <v>576.45000000000005</v>
      </c>
      <c r="R57" s="150" t="s">
        <v>21</v>
      </c>
      <c r="S57" s="160" t="s">
        <v>235</v>
      </c>
      <c r="T57" s="157"/>
    </row>
    <row r="58" spans="1:20" x14ac:dyDescent="0.2">
      <c r="A58" s="150">
        <v>57</v>
      </c>
      <c r="B58" s="150">
        <v>11101183</v>
      </c>
      <c r="C58" s="150" t="s">
        <v>14</v>
      </c>
      <c r="D58" s="150" t="s">
        <v>15</v>
      </c>
      <c r="E58" s="150" t="s">
        <v>34</v>
      </c>
      <c r="F58" s="150" t="s">
        <v>17</v>
      </c>
      <c r="G58" s="159" t="s">
        <v>37</v>
      </c>
      <c r="H58" s="150" t="s">
        <v>19</v>
      </c>
      <c r="I58" s="150" t="s">
        <v>38</v>
      </c>
      <c r="J58" s="153">
        <v>60</v>
      </c>
      <c r="K58" s="153">
        <v>109</v>
      </c>
      <c r="L58" s="153">
        <v>64</v>
      </c>
      <c r="M58" s="153">
        <v>116</v>
      </c>
      <c r="N58" s="161"/>
      <c r="O58" s="155">
        <v>150.80000000000001</v>
      </c>
      <c r="P58" s="155">
        <v>135.72</v>
      </c>
      <c r="Q58" s="155">
        <v>121.8</v>
      </c>
      <c r="R58" s="150" t="s">
        <v>21</v>
      </c>
      <c r="S58" s="160" t="s">
        <v>235</v>
      </c>
      <c r="T58" s="157"/>
    </row>
    <row r="59" spans="1:20" x14ac:dyDescent="0.2">
      <c r="A59" s="150">
        <v>58</v>
      </c>
      <c r="B59" s="121">
        <v>11101184</v>
      </c>
      <c r="C59" s="121" t="s">
        <v>14</v>
      </c>
      <c r="D59" s="121" t="s">
        <v>15</v>
      </c>
      <c r="E59" s="121" t="s">
        <v>34</v>
      </c>
      <c r="F59" s="121" t="s">
        <v>17</v>
      </c>
      <c r="G59" s="173" t="s">
        <v>782</v>
      </c>
      <c r="H59" s="121" t="s">
        <v>19</v>
      </c>
      <c r="I59" s="121" t="s">
        <v>36</v>
      </c>
      <c r="J59" s="172">
        <v>71</v>
      </c>
      <c r="K59" s="172">
        <v>125</v>
      </c>
      <c r="L59" s="172">
        <v>75</v>
      </c>
      <c r="M59" s="172">
        <v>133</v>
      </c>
      <c r="N59" s="174"/>
      <c r="O59" s="176">
        <f>M59*1.3</f>
        <v>172.9</v>
      </c>
      <c r="P59" s="176">
        <f>M59*1.17</f>
        <v>155.60999999999999</v>
      </c>
      <c r="Q59" s="176">
        <f>M59*1.05</f>
        <v>139.65</v>
      </c>
      <c r="R59" s="150" t="s">
        <v>21</v>
      </c>
      <c r="S59" s="160" t="s">
        <v>235</v>
      </c>
      <c r="T59" s="177"/>
    </row>
    <row r="60" spans="1:20" x14ac:dyDescent="0.2">
      <c r="A60" s="150">
        <v>59</v>
      </c>
      <c r="B60" s="150">
        <v>11101186</v>
      </c>
      <c r="C60" s="150" t="s">
        <v>14</v>
      </c>
      <c r="D60" s="150" t="s">
        <v>15</v>
      </c>
      <c r="E60" s="150" t="s">
        <v>34</v>
      </c>
      <c r="F60" s="150" t="s">
        <v>17</v>
      </c>
      <c r="G60" s="159" t="s">
        <v>39</v>
      </c>
      <c r="H60" s="150" t="s">
        <v>19</v>
      </c>
      <c r="I60" s="150" t="s">
        <v>40</v>
      </c>
      <c r="J60" s="153">
        <v>57</v>
      </c>
      <c r="K60" s="153">
        <v>99</v>
      </c>
      <c r="L60" s="153">
        <v>61</v>
      </c>
      <c r="M60" s="153">
        <v>109</v>
      </c>
      <c r="N60" s="161">
        <v>141.69999999999999</v>
      </c>
      <c r="O60" s="155">
        <v>141.69999999999999</v>
      </c>
      <c r="P60" s="155">
        <v>127.53</v>
      </c>
      <c r="Q60" s="155">
        <v>114.45</v>
      </c>
      <c r="R60" s="150" t="s">
        <v>21</v>
      </c>
      <c r="S60" s="160" t="s">
        <v>235</v>
      </c>
      <c r="T60" s="157"/>
    </row>
    <row r="61" spans="1:20" x14ac:dyDescent="0.2">
      <c r="A61" s="150">
        <v>60</v>
      </c>
      <c r="B61" s="150">
        <v>11101188</v>
      </c>
      <c r="C61" s="150" t="s">
        <v>14</v>
      </c>
      <c r="D61" s="150" t="s">
        <v>15</v>
      </c>
      <c r="E61" s="150" t="s">
        <v>34</v>
      </c>
      <c r="F61" s="150" t="s">
        <v>17</v>
      </c>
      <c r="G61" s="159" t="s">
        <v>41</v>
      </c>
      <c r="H61" s="150" t="s">
        <v>19</v>
      </c>
      <c r="I61" s="150" t="s">
        <v>42</v>
      </c>
      <c r="J61" s="153">
        <v>67</v>
      </c>
      <c r="K61" s="153">
        <v>114</v>
      </c>
      <c r="L61" s="153">
        <v>71</v>
      </c>
      <c r="M61" s="153">
        <v>128</v>
      </c>
      <c r="N61" s="161"/>
      <c r="O61" s="155">
        <v>166.4</v>
      </c>
      <c r="P61" s="155">
        <v>149.76</v>
      </c>
      <c r="Q61" s="155">
        <v>134.4</v>
      </c>
      <c r="R61" s="150" t="s">
        <v>21</v>
      </c>
      <c r="S61" s="160" t="s">
        <v>235</v>
      </c>
      <c r="T61" s="157"/>
    </row>
    <row r="62" spans="1:20" x14ac:dyDescent="0.2">
      <c r="A62" s="150">
        <v>61</v>
      </c>
      <c r="B62" s="150">
        <v>11101181</v>
      </c>
      <c r="C62" s="150" t="s">
        <v>14</v>
      </c>
      <c r="D62" s="150" t="s">
        <v>15</v>
      </c>
      <c r="E62" s="150" t="s">
        <v>34</v>
      </c>
      <c r="F62" s="150" t="s">
        <v>17</v>
      </c>
      <c r="G62" s="159" t="s">
        <v>45</v>
      </c>
      <c r="H62" s="150" t="s">
        <v>19</v>
      </c>
      <c r="I62" s="150" t="s">
        <v>46</v>
      </c>
      <c r="J62" s="153">
        <v>71</v>
      </c>
      <c r="K62" s="153">
        <v>125</v>
      </c>
      <c r="L62" s="153">
        <v>75</v>
      </c>
      <c r="M62" s="153">
        <v>136</v>
      </c>
      <c r="N62" s="161"/>
      <c r="O62" s="155">
        <v>176.8</v>
      </c>
      <c r="P62" s="155">
        <v>159.12</v>
      </c>
      <c r="Q62" s="155">
        <v>142.80000000000001</v>
      </c>
      <c r="R62" s="150" t="s">
        <v>21</v>
      </c>
      <c r="S62" s="160" t="s">
        <v>235</v>
      </c>
      <c r="T62" s="157"/>
    </row>
    <row r="63" spans="1:20" x14ac:dyDescent="0.2">
      <c r="A63" s="150">
        <v>62</v>
      </c>
      <c r="B63" s="121">
        <v>11101182</v>
      </c>
      <c r="C63" s="121" t="s">
        <v>14</v>
      </c>
      <c r="D63" s="121" t="s">
        <v>15</v>
      </c>
      <c r="E63" s="121" t="s">
        <v>34</v>
      </c>
      <c r="F63" s="121" t="s">
        <v>17</v>
      </c>
      <c r="G63" s="173" t="s">
        <v>783</v>
      </c>
      <c r="H63" s="121" t="s">
        <v>19</v>
      </c>
      <c r="I63" s="121" t="s">
        <v>44</v>
      </c>
      <c r="J63" s="172">
        <v>80</v>
      </c>
      <c r="K63" s="172">
        <v>135</v>
      </c>
      <c r="L63" s="172">
        <v>80</v>
      </c>
      <c r="M63" s="172">
        <v>144</v>
      </c>
      <c r="N63" s="174"/>
      <c r="O63" s="176">
        <f>M63*1.3</f>
        <v>187.20000000000002</v>
      </c>
      <c r="P63" s="176">
        <f>M63*1.17</f>
        <v>168.48</v>
      </c>
      <c r="Q63" s="176">
        <f>M63*1.05</f>
        <v>151.20000000000002</v>
      </c>
      <c r="R63" s="150" t="s">
        <v>21</v>
      </c>
      <c r="S63" s="160" t="s">
        <v>235</v>
      </c>
      <c r="T63" s="177"/>
    </row>
    <row r="64" spans="1:20" x14ac:dyDescent="0.2">
      <c r="A64" s="150">
        <v>63</v>
      </c>
      <c r="B64" s="150">
        <v>11101185</v>
      </c>
      <c r="C64" s="150" t="s">
        <v>14</v>
      </c>
      <c r="D64" s="150" t="s">
        <v>15</v>
      </c>
      <c r="E64" s="150" t="s">
        <v>34</v>
      </c>
      <c r="F64" s="150" t="s">
        <v>17</v>
      </c>
      <c r="G64" s="159" t="s">
        <v>47</v>
      </c>
      <c r="H64" s="150" t="s">
        <v>28</v>
      </c>
      <c r="I64" s="150" t="s">
        <v>48</v>
      </c>
      <c r="J64" s="153">
        <v>326</v>
      </c>
      <c r="K64" s="153">
        <v>492</v>
      </c>
      <c r="L64" s="153">
        <v>347</v>
      </c>
      <c r="M64" s="153">
        <v>530</v>
      </c>
      <c r="N64" s="161"/>
      <c r="O64" s="155">
        <v>689</v>
      </c>
      <c r="P64" s="155">
        <v>620.1</v>
      </c>
      <c r="Q64" s="155">
        <v>556.5</v>
      </c>
      <c r="R64" s="150" t="s">
        <v>21</v>
      </c>
      <c r="S64" s="160" t="s">
        <v>235</v>
      </c>
      <c r="T64" s="157"/>
    </row>
    <row r="65" spans="1:20" x14ac:dyDescent="0.2">
      <c r="A65" s="150">
        <v>64</v>
      </c>
      <c r="B65" s="150">
        <v>11101187</v>
      </c>
      <c r="C65" s="150" t="s">
        <v>14</v>
      </c>
      <c r="D65" s="150" t="s">
        <v>15</v>
      </c>
      <c r="E65" s="150" t="s">
        <v>34</v>
      </c>
      <c r="F65" s="150" t="s">
        <v>17</v>
      </c>
      <c r="G65" s="159" t="s">
        <v>49</v>
      </c>
      <c r="H65" s="150" t="s">
        <v>28</v>
      </c>
      <c r="I65" s="150" t="s">
        <v>50</v>
      </c>
      <c r="J65" s="153">
        <v>305</v>
      </c>
      <c r="K65" s="153">
        <v>461</v>
      </c>
      <c r="L65" s="153">
        <v>324</v>
      </c>
      <c r="M65" s="153">
        <v>499</v>
      </c>
      <c r="N65" s="161">
        <v>648.70000000000005</v>
      </c>
      <c r="O65" s="155">
        <v>648.70000000000005</v>
      </c>
      <c r="P65" s="155">
        <v>583.83000000000004</v>
      </c>
      <c r="Q65" s="155">
        <v>523.95000000000005</v>
      </c>
      <c r="R65" s="150" t="s">
        <v>21</v>
      </c>
      <c r="S65" s="160" t="s">
        <v>235</v>
      </c>
      <c r="T65" s="157"/>
    </row>
    <row r="66" spans="1:20" x14ac:dyDescent="0.2">
      <c r="A66" s="150">
        <v>65</v>
      </c>
      <c r="B66" s="150">
        <v>11101245</v>
      </c>
      <c r="C66" s="150" t="s">
        <v>14</v>
      </c>
      <c r="D66" s="150" t="s">
        <v>15</v>
      </c>
      <c r="E66" s="150" t="s">
        <v>34</v>
      </c>
      <c r="F66" s="150" t="s">
        <v>17</v>
      </c>
      <c r="G66" s="159" t="s">
        <v>54</v>
      </c>
      <c r="H66" s="150" t="s">
        <v>52</v>
      </c>
      <c r="I66" s="150" t="s">
        <v>55</v>
      </c>
      <c r="J66" s="153">
        <v>328</v>
      </c>
      <c r="K66" s="153">
        <v>499</v>
      </c>
      <c r="L66" s="153">
        <v>349</v>
      </c>
      <c r="M66" s="153">
        <v>539</v>
      </c>
      <c r="N66" s="161"/>
      <c r="O66" s="155">
        <v>700.7</v>
      </c>
      <c r="P66" s="155">
        <v>630.63</v>
      </c>
      <c r="Q66" s="155">
        <v>565.95000000000005</v>
      </c>
      <c r="R66" s="150" t="s">
        <v>21</v>
      </c>
      <c r="S66" s="160" t="s">
        <v>235</v>
      </c>
      <c r="T66" s="157"/>
    </row>
    <row r="67" spans="1:20" x14ac:dyDescent="0.2">
      <c r="A67" s="150">
        <v>66</v>
      </c>
      <c r="B67" s="150">
        <v>12101248</v>
      </c>
      <c r="C67" s="150" t="s">
        <v>14</v>
      </c>
      <c r="D67" s="150" t="s">
        <v>15</v>
      </c>
      <c r="E67" s="150" t="s">
        <v>16</v>
      </c>
      <c r="F67" s="150" t="s">
        <v>17</v>
      </c>
      <c r="G67" s="160" t="s">
        <v>784</v>
      </c>
      <c r="H67" s="150" t="s">
        <v>19</v>
      </c>
      <c r="I67" s="178" t="s">
        <v>785</v>
      </c>
      <c r="J67" s="153">
        <v>71.8</v>
      </c>
      <c r="K67" s="153">
        <v>139</v>
      </c>
      <c r="L67" s="153">
        <v>71.8</v>
      </c>
      <c r="M67" s="153">
        <v>139</v>
      </c>
      <c r="N67" s="161">
        <f>M67*130%</f>
        <v>180.70000000000002</v>
      </c>
      <c r="O67" s="162">
        <v>180.7</v>
      </c>
      <c r="P67" s="155">
        <v>162.63</v>
      </c>
      <c r="Q67" s="155">
        <v>145.94999999999999</v>
      </c>
      <c r="R67" s="150" t="s">
        <v>762</v>
      </c>
      <c r="S67" s="160" t="s">
        <v>235</v>
      </c>
      <c r="T67" s="157"/>
    </row>
    <row r="68" spans="1:20" x14ac:dyDescent="0.2">
      <c r="A68" s="150">
        <v>67</v>
      </c>
      <c r="B68" s="150">
        <v>11101362</v>
      </c>
      <c r="C68" s="150" t="s">
        <v>14</v>
      </c>
      <c r="D68" s="150" t="s">
        <v>15</v>
      </c>
      <c r="E68" s="150" t="s">
        <v>34</v>
      </c>
      <c r="F68" s="150" t="s">
        <v>364</v>
      </c>
      <c r="G68" s="159" t="s">
        <v>365</v>
      </c>
      <c r="H68" s="150" t="s">
        <v>181</v>
      </c>
      <c r="I68" s="150" t="s">
        <v>366</v>
      </c>
      <c r="J68" s="153">
        <v>58</v>
      </c>
      <c r="K68" s="153">
        <v>112</v>
      </c>
      <c r="L68" s="153">
        <v>70</v>
      </c>
      <c r="M68" s="153">
        <v>109</v>
      </c>
      <c r="N68" s="154"/>
      <c r="O68" s="155">
        <v>109</v>
      </c>
      <c r="P68" s="155">
        <v>109</v>
      </c>
      <c r="Q68" s="155">
        <v>87.2</v>
      </c>
      <c r="R68" s="150" t="s">
        <v>60</v>
      </c>
      <c r="S68" s="160" t="s">
        <v>710</v>
      </c>
      <c r="T68" s="157"/>
    </row>
    <row r="69" spans="1:20" x14ac:dyDescent="0.2">
      <c r="A69" s="150">
        <v>68</v>
      </c>
      <c r="B69" s="150">
        <v>11101361</v>
      </c>
      <c r="C69" s="150" t="s">
        <v>14</v>
      </c>
      <c r="D69" s="150" t="s">
        <v>15</v>
      </c>
      <c r="E69" s="150" t="s">
        <v>34</v>
      </c>
      <c r="F69" s="150" t="s">
        <v>364</v>
      </c>
      <c r="G69" s="159" t="s">
        <v>365</v>
      </c>
      <c r="H69" s="150" t="s">
        <v>221</v>
      </c>
      <c r="I69" s="150" t="s">
        <v>367</v>
      </c>
      <c r="J69" s="153">
        <v>255</v>
      </c>
      <c r="K69" s="153">
        <v>460</v>
      </c>
      <c r="L69" s="153">
        <v>274.7</v>
      </c>
      <c r="M69" s="153">
        <v>369</v>
      </c>
      <c r="N69" s="154"/>
      <c r="O69" s="155">
        <v>369</v>
      </c>
      <c r="P69" s="155">
        <v>369</v>
      </c>
      <c r="Q69" s="155">
        <v>295.2</v>
      </c>
      <c r="R69" s="150" t="s">
        <v>60</v>
      </c>
      <c r="S69" s="160" t="s">
        <v>710</v>
      </c>
      <c r="T69" s="157"/>
    </row>
    <row r="70" spans="1:20" x14ac:dyDescent="0.2">
      <c r="A70" s="150">
        <v>69</v>
      </c>
      <c r="B70" s="150">
        <v>12101229</v>
      </c>
      <c r="C70" s="150" t="s">
        <v>14</v>
      </c>
      <c r="D70" s="150" t="s">
        <v>15</v>
      </c>
      <c r="E70" s="150" t="s">
        <v>16</v>
      </c>
      <c r="F70" s="150" t="s">
        <v>364</v>
      </c>
      <c r="G70" s="159" t="s">
        <v>368</v>
      </c>
      <c r="H70" s="150" t="s">
        <v>125</v>
      </c>
      <c r="I70" s="150" t="s">
        <v>369</v>
      </c>
      <c r="J70" s="153">
        <v>58</v>
      </c>
      <c r="K70" s="153">
        <v>116</v>
      </c>
      <c r="L70" s="153">
        <v>62.5</v>
      </c>
      <c r="M70" s="153">
        <v>99</v>
      </c>
      <c r="N70" s="154"/>
      <c r="O70" s="155">
        <v>99</v>
      </c>
      <c r="P70" s="155">
        <v>99</v>
      </c>
      <c r="Q70" s="155">
        <v>79.2</v>
      </c>
      <c r="R70" s="150" t="s">
        <v>127</v>
      </c>
      <c r="S70" s="160" t="s">
        <v>710</v>
      </c>
      <c r="T70" s="157"/>
    </row>
    <row r="71" spans="1:20" x14ac:dyDescent="0.2">
      <c r="A71" s="150">
        <v>70</v>
      </c>
      <c r="B71" s="150">
        <v>12101233</v>
      </c>
      <c r="C71" s="150" t="s">
        <v>14</v>
      </c>
      <c r="D71" s="150" t="s">
        <v>15</v>
      </c>
      <c r="E71" s="150" t="s">
        <v>16</v>
      </c>
      <c r="F71" s="150" t="s">
        <v>364</v>
      </c>
      <c r="G71" s="159" t="s">
        <v>370</v>
      </c>
      <c r="H71" s="150" t="s">
        <v>131</v>
      </c>
      <c r="I71" s="150" t="s">
        <v>373</v>
      </c>
      <c r="J71" s="153">
        <v>232</v>
      </c>
      <c r="K71" s="153">
        <v>419</v>
      </c>
      <c r="L71" s="153">
        <v>249.9</v>
      </c>
      <c r="M71" s="153">
        <v>399</v>
      </c>
      <c r="N71" s="154"/>
      <c r="O71" s="179">
        <v>359.1</v>
      </c>
      <c r="P71" s="180">
        <v>323.19</v>
      </c>
      <c r="Q71" s="155">
        <v>287</v>
      </c>
      <c r="R71" s="150" t="s">
        <v>127</v>
      </c>
      <c r="S71" s="160" t="s">
        <v>710</v>
      </c>
      <c r="T71" s="157"/>
    </row>
    <row r="72" spans="1:20" x14ac:dyDescent="0.2">
      <c r="A72" s="150">
        <v>71</v>
      </c>
      <c r="B72" s="150">
        <v>12101228</v>
      </c>
      <c r="C72" s="150" t="s">
        <v>14</v>
      </c>
      <c r="D72" s="150" t="s">
        <v>15</v>
      </c>
      <c r="E72" s="150" t="s">
        <v>16</v>
      </c>
      <c r="F72" s="150" t="s">
        <v>364</v>
      </c>
      <c r="G72" s="159" t="s">
        <v>368</v>
      </c>
      <c r="H72" s="150" t="s">
        <v>58</v>
      </c>
      <c r="I72" s="150" t="s">
        <v>374</v>
      </c>
      <c r="J72" s="153">
        <v>64</v>
      </c>
      <c r="K72" s="153">
        <v>122</v>
      </c>
      <c r="L72" s="153">
        <v>68.900000000000006</v>
      </c>
      <c r="M72" s="153">
        <v>109</v>
      </c>
      <c r="N72" s="154"/>
      <c r="O72" s="155">
        <v>109</v>
      </c>
      <c r="P72" s="155">
        <v>109</v>
      </c>
      <c r="Q72" s="155">
        <v>87.2</v>
      </c>
      <c r="R72" s="150" t="s">
        <v>60</v>
      </c>
      <c r="S72" s="160" t="s">
        <v>710</v>
      </c>
      <c r="T72" s="157"/>
    </row>
    <row r="73" spans="1:20" x14ac:dyDescent="0.2">
      <c r="A73" s="150">
        <v>72</v>
      </c>
      <c r="B73" s="150">
        <v>11101360</v>
      </c>
      <c r="C73" s="150" t="s">
        <v>14</v>
      </c>
      <c r="D73" s="150" t="s">
        <v>15</v>
      </c>
      <c r="E73" s="150" t="s">
        <v>34</v>
      </c>
      <c r="F73" s="150" t="s">
        <v>364</v>
      </c>
      <c r="G73" s="159" t="s">
        <v>365</v>
      </c>
      <c r="H73" s="150" t="s">
        <v>142</v>
      </c>
      <c r="I73" s="150" t="s">
        <v>377</v>
      </c>
      <c r="J73" s="153">
        <v>54</v>
      </c>
      <c r="K73" s="153">
        <v>108</v>
      </c>
      <c r="L73" s="153">
        <v>62</v>
      </c>
      <c r="M73" s="153">
        <v>99</v>
      </c>
      <c r="N73" s="154"/>
      <c r="O73" s="155">
        <v>99</v>
      </c>
      <c r="P73" s="155">
        <v>99</v>
      </c>
      <c r="Q73" s="155">
        <v>79.2</v>
      </c>
      <c r="R73" s="150" t="s">
        <v>127</v>
      </c>
      <c r="S73" s="160" t="s">
        <v>710</v>
      </c>
      <c r="T73" s="157"/>
    </row>
    <row r="74" spans="1:20" x14ac:dyDescent="0.2">
      <c r="A74" s="150">
        <v>73</v>
      </c>
      <c r="B74" s="150">
        <v>11101363</v>
      </c>
      <c r="C74" s="150" t="s">
        <v>14</v>
      </c>
      <c r="D74" s="150" t="s">
        <v>15</v>
      </c>
      <c r="E74" s="150" t="s">
        <v>34</v>
      </c>
      <c r="F74" s="150" t="s">
        <v>364</v>
      </c>
      <c r="G74" s="159" t="s">
        <v>365</v>
      </c>
      <c r="H74" s="150" t="s">
        <v>378</v>
      </c>
      <c r="I74" s="150" t="s">
        <v>379</v>
      </c>
      <c r="J74" s="153">
        <v>212</v>
      </c>
      <c r="K74" s="153">
        <v>385</v>
      </c>
      <c r="L74" s="153">
        <v>234</v>
      </c>
      <c r="M74" s="153">
        <v>299</v>
      </c>
      <c r="N74" s="154"/>
      <c r="O74" s="155">
        <v>299</v>
      </c>
      <c r="P74" s="155">
        <v>299</v>
      </c>
      <c r="Q74" s="155">
        <v>239.2</v>
      </c>
      <c r="R74" s="150" t="s">
        <v>127</v>
      </c>
      <c r="S74" s="160" t="s">
        <v>710</v>
      </c>
      <c r="T74" s="157"/>
    </row>
    <row r="75" spans="1:20" x14ac:dyDescent="0.2">
      <c r="A75" s="150">
        <v>74</v>
      </c>
      <c r="B75" s="150">
        <v>11102049</v>
      </c>
      <c r="C75" s="150" t="s">
        <v>14</v>
      </c>
      <c r="D75" s="150" t="s">
        <v>15</v>
      </c>
      <c r="E75" s="150" t="s">
        <v>34</v>
      </c>
      <c r="F75" s="150" t="s">
        <v>231</v>
      </c>
      <c r="G75" s="159" t="s">
        <v>236</v>
      </c>
      <c r="H75" s="150" t="s">
        <v>58</v>
      </c>
      <c r="I75" s="150" t="s">
        <v>237</v>
      </c>
      <c r="J75" s="153">
        <v>47.5</v>
      </c>
      <c r="K75" s="153">
        <v>76</v>
      </c>
      <c r="L75" s="153">
        <v>53.4</v>
      </c>
      <c r="M75" s="153">
        <v>89</v>
      </c>
      <c r="N75" s="154"/>
      <c r="O75" s="155">
        <v>80.099999999999994</v>
      </c>
      <c r="P75" s="155">
        <v>72.09</v>
      </c>
      <c r="Q75" s="155">
        <v>64.08</v>
      </c>
      <c r="R75" s="150" t="s">
        <v>238</v>
      </c>
      <c r="S75" s="160" t="s">
        <v>765</v>
      </c>
      <c r="T75" s="157"/>
    </row>
    <row r="76" spans="1:20" x14ac:dyDescent="0.2">
      <c r="A76" s="150">
        <v>75</v>
      </c>
      <c r="B76" s="150">
        <v>11102011</v>
      </c>
      <c r="C76" s="150" t="s">
        <v>14</v>
      </c>
      <c r="D76" s="150" t="s">
        <v>15</v>
      </c>
      <c r="E76" s="150" t="s">
        <v>34</v>
      </c>
      <c r="F76" s="150" t="s">
        <v>231</v>
      </c>
      <c r="G76" s="159" t="s">
        <v>255</v>
      </c>
      <c r="H76" s="150" t="s">
        <v>58</v>
      </c>
      <c r="I76" s="150" t="s">
        <v>256</v>
      </c>
      <c r="J76" s="153">
        <v>47.5</v>
      </c>
      <c r="K76" s="153">
        <v>79</v>
      </c>
      <c r="L76" s="153">
        <v>53.4</v>
      </c>
      <c r="M76" s="153">
        <v>89</v>
      </c>
      <c r="N76" s="154"/>
      <c r="O76" s="155">
        <v>80.099999999999994</v>
      </c>
      <c r="P76" s="155">
        <v>72.09</v>
      </c>
      <c r="Q76" s="155">
        <v>64.08</v>
      </c>
      <c r="R76" s="150" t="s">
        <v>238</v>
      </c>
      <c r="S76" s="160" t="s">
        <v>765</v>
      </c>
      <c r="T76" s="157"/>
    </row>
    <row r="77" spans="1:20" x14ac:dyDescent="0.2">
      <c r="A77" s="150">
        <v>76</v>
      </c>
      <c r="B77" s="150">
        <v>11102019</v>
      </c>
      <c r="C77" s="150" t="s">
        <v>14</v>
      </c>
      <c r="D77" s="150" t="s">
        <v>15</v>
      </c>
      <c r="E77" s="150" t="s">
        <v>34</v>
      </c>
      <c r="F77" s="150" t="s">
        <v>231</v>
      </c>
      <c r="G77" s="159" t="s">
        <v>257</v>
      </c>
      <c r="H77" s="150" t="s">
        <v>58</v>
      </c>
      <c r="I77" s="150" t="s">
        <v>258</v>
      </c>
      <c r="J77" s="153">
        <v>43.5</v>
      </c>
      <c r="K77" s="153">
        <v>72</v>
      </c>
      <c r="L77" s="153">
        <v>48.9</v>
      </c>
      <c r="M77" s="153">
        <v>84</v>
      </c>
      <c r="N77" s="154"/>
      <c r="O77" s="155">
        <v>75.599999999999994</v>
      </c>
      <c r="P77" s="155">
        <v>68.040000000000006</v>
      </c>
      <c r="Q77" s="155">
        <v>60.48</v>
      </c>
      <c r="R77" s="150" t="s">
        <v>238</v>
      </c>
      <c r="S77" s="160" t="s">
        <v>765</v>
      </c>
      <c r="T77" s="157"/>
    </row>
    <row r="78" spans="1:20" x14ac:dyDescent="0.2">
      <c r="A78" s="150">
        <v>77</v>
      </c>
      <c r="B78" s="150">
        <v>11102013</v>
      </c>
      <c r="C78" s="150" t="s">
        <v>14</v>
      </c>
      <c r="D78" s="150" t="s">
        <v>15</v>
      </c>
      <c r="E78" s="150" t="s">
        <v>34</v>
      </c>
      <c r="F78" s="150" t="s">
        <v>231</v>
      </c>
      <c r="G78" s="159" t="s">
        <v>259</v>
      </c>
      <c r="H78" s="150" t="s">
        <v>58</v>
      </c>
      <c r="I78" s="150" t="s">
        <v>260</v>
      </c>
      <c r="J78" s="153">
        <v>49.5</v>
      </c>
      <c r="K78" s="153">
        <v>83</v>
      </c>
      <c r="L78" s="153">
        <v>55.6</v>
      </c>
      <c r="M78" s="153">
        <v>89</v>
      </c>
      <c r="N78" s="154"/>
      <c r="O78" s="155">
        <v>80.099999999999994</v>
      </c>
      <c r="P78" s="155">
        <v>72.09</v>
      </c>
      <c r="Q78" s="155">
        <v>64.08</v>
      </c>
      <c r="R78" s="150" t="s">
        <v>238</v>
      </c>
      <c r="S78" s="160" t="s">
        <v>765</v>
      </c>
      <c r="T78" s="157"/>
    </row>
    <row r="79" spans="1:20" x14ac:dyDescent="0.2">
      <c r="A79" s="150">
        <v>78</v>
      </c>
      <c r="B79" s="150">
        <v>12102005</v>
      </c>
      <c r="C79" s="150" t="s">
        <v>14</v>
      </c>
      <c r="D79" s="150" t="s">
        <v>15</v>
      </c>
      <c r="E79" s="150" t="s">
        <v>16</v>
      </c>
      <c r="F79" s="150" t="s">
        <v>231</v>
      </c>
      <c r="G79" s="159" t="s">
        <v>276</v>
      </c>
      <c r="H79" s="150" t="s">
        <v>181</v>
      </c>
      <c r="I79" s="150" t="s">
        <v>277</v>
      </c>
      <c r="J79" s="153">
        <v>59</v>
      </c>
      <c r="K79" s="153">
        <v>99</v>
      </c>
      <c r="L79" s="153">
        <v>69</v>
      </c>
      <c r="M79" s="153">
        <v>95</v>
      </c>
      <c r="N79" s="154"/>
      <c r="O79" s="155">
        <v>85.5</v>
      </c>
      <c r="P79" s="155">
        <v>76.95</v>
      </c>
      <c r="Q79" s="155">
        <v>68.400000000000006</v>
      </c>
      <c r="R79" s="150" t="s">
        <v>238</v>
      </c>
      <c r="S79" s="160" t="s">
        <v>765</v>
      </c>
      <c r="T79" s="157"/>
    </row>
    <row r="80" spans="1:20" x14ac:dyDescent="0.2">
      <c r="A80" s="150">
        <v>79</v>
      </c>
      <c r="B80" s="150">
        <v>12102008</v>
      </c>
      <c r="C80" s="150" t="s">
        <v>14</v>
      </c>
      <c r="D80" s="150" t="s">
        <v>15</v>
      </c>
      <c r="E80" s="150" t="s">
        <v>16</v>
      </c>
      <c r="F80" s="150" t="s">
        <v>231</v>
      </c>
      <c r="G80" s="159" t="s">
        <v>269</v>
      </c>
      <c r="H80" s="150" t="s">
        <v>181</v>
      </c>
      <c r="I80" s="150" t="s">
        <v>282</v>
      </c>
      <c r="J80" s="153">
        <v>60</v>
      </c>
      <c r="K80" s="153">
        <v>101</v>
      </c>
      <c r="L80" s="153">
        <v>70</v>
      </c>
      <c r="M80" s="153">
        <v>96</v>
      </c>
      <c r="N80" s="154"/>
      <c r="O80" s="155">
        <v>86.4</v>
      </c>
      <c r="P80" s="155">
        <v>77.760000000000005</v>
      </c>
      <c r="Q80" s="155">
        <v>69.12</v>
      </c>
      <c r="R80" s="150" t="s">
        <v>238</v>
      </c>
      <c r="S80" s="160" t="s">
        <v>765</v>
      </c>
      <c r="T80" s="157"/>
    </row>
    <row r="81" spans="1:20" x14ac:dyDescent="0.2">
      <c r="A81" s="150">
        <v>80</v>
      </c>
      <c r="B81" s="150">
        <v>12102009</v>
      </c>
      <c r="C81" s="150" t="s">
        <v>14</v>
      </c>
      <c r="D81" s="150" t="s">
        <v>15</v>
      </c>
      <c r="E81" s="150" t="s">
        <v>16</v>
      </c>
      <c r="F81" s="150" t="s">
        <v>231</v>
      </c>
      <c r="G81" s="159" t="s">
        <v>283</v>
      </c>
      <c r="H81" s="150" t="s">
        <v>181</v>
      </c>
      <c r="I81" s="150" t="s">
        <v>284</v>
      </c>
      <c r="J81" s="153">
        <v>60</v>
      </c>
      <c r="K81" s="153">
        <v>101</v>
      </c>
      <c r="L81" s="153">
        <v>70</v>
      </c>
      <c r="M81" s="153">
        <v>96</v>
      </c>
      <c r="N81" s="154"/>
      <c r="O81" s="155">
        <v>86.4</v>
      </c>
      <c r="P81" s="155">
        <v>77.760000000000005</v>
      </c>
      <c r="Q81" s="155">
        <v>69.12</v>
      </c>
      <c r="R81" s="150" t="s">
        <v>238</v>
      </c>
      <c r="S81" s="160" t="s">
        <v>765</v>
      </c>
      <c r="T81" s="157"/>
    </row>
    <row r="82" spans="1:20" x14ac:dyDescent="0.2">
      <c r="A82" s="150">
        <v>81</v>
      </c>
      <c r="B82" s="150">
        <v>11102065</v>
      </c>
      <c r="C82" s="150" t="s">
        <v>14</v>
      </c>
      <c r="D82" s="150" t="s">
        <v>15</v>
      </c>
      <c r="E82" s="150" t="s">
        <v>34</v>
      </c>
      <c r="F82" s="150" t="s">
        <v>231</v>
      </c>
      <c r="G82" s="159" t="s">
        <v>287</v>
      </c>
      <c r="H82" s="150" t="s">
        <v>82</v>
      </c>
      <c r="I82" s="150" t="s">
        <v>288</v>
      </c>
      <c r="J82" s="153">
        <v>205</v>
      </c>
      <c r="K82" s="153">
        <v>293</v>
      </c>
      <c r="L82" s="153">
        <v>230.3</v>
      </c>
      <c r="M82" s="153">
        <v>288</v>
      </c>
      <c r="N82" s="154"/>
      <c r="O82" s="155">
        <v>259.2</v>
      </c>
      <c r="P82" s="155">
        <v>233.28</v>
      </c>
      <c r="Q82" s="155">
        <v>207.36</v>
      </c>
      <c r="R82" s="150" t="s">
        <v>238</v>
      </c>
      <c r="S82" s="160" t="s">
        <v>765</v>
      </c>
      <c r="T82" s="157"/>
    </row>
    <row r="83" spans="1:20" x14ac:dyDescent="0.2">
      <c r="A83" s="150">
        <v>82</v>
      </c>
      <c r="B83" s="150">
        <v>11102096</v>
      </c>
      <c r="C83" s="150" t="s">
        <v>14</v>
      </c>
      <c r="D83" s="150" t="s">
        <v>15</v>
      </c>
      <c r="E83" s="150" t="s">
        <v>34</v>
      </c>
      <c r="F83" s="150" t="s">
        <v>231</v>
      </c>
      <c r="G83" s="159" t="s">
        <v>246</v>
      </c>
      <c r="H83" s="150" t="s">
        <v>221</v>
      </c>
      <c r="I83" s="150" t="s">
        <v>292</v>
      </c>
      <c r="J83" s="153">
        <v>193</v>
      </c>
      <c r="K83" s="153">
        <v>279</v>
      </c>
      <c r="L83" s="153">
        <v>220</v>
      </c>
      <c r="M83" s="153">
        <v>277</v>
      </c>
      <c r="N83" s="154"/>
      <c r="O83" s="155">
        <v>249.3</v>
      </c>
      <c r="P83" s="155">
        <v>224.37</v>
      </c>
      <c r="Q83" s="155">
        <v>199.44</v>
      </c>
      <c r="R83" s="150" t="s">
        <v>238</v>
      </c>
      <c r="S83" s="160" t="s">
        <v>765</v>
      </c>
      <c r="T83" s="157"/>
    </row>
    <row r="84" spans="1:20" x14ac:dyDescent="0.2">
      <c r="A84" s="150">
        <v>83</v>
      </c>
      <c r="B84" s="150">
        <v>11102102</v>
      </c>
      <c r="C84" s="150" t="s">
        <v>14</v>
      </c>
      <c r="D84" s="150" t="s">
        <v>15</v>
      </c>
      <c r="E84" s="150" t="s">
        <v>34</v>
      </c>
      <c r="F84" s="150" t="s">
        <v>231</v>
      </c>
      <c r="G84" s="159" t="s">
        <v>266</v>
      </c>
      <c r="H84" s="150" t="s">
        <v>267</v>
      </c>
      <c r="I84" s="150" t="s">
        <v>716</v>
      </c>
      <c r="J84" s="153">
        <v>306</v>
      </c>
      <c r="K84" s="153">
        <v>439</v>
      </c>
      <c r="L84" s="153">
        <v>343.7</v>
      </c>
      <c r="M84" s="153">
        <v>428</v>
      </c>
      <c r="N84" s="154"/>
      <c r="O84" s="155">
        <v>385.2</v>
      </c>
      <c r="P84" s="155">
        <v>346.68</v>
      </c>
      <c r="Q84" s="155">
        <v>308.16000000000003</v>
      </c>
      <c r="R84" s="150" t="s">
        <v>105</v>
      </c>
      <c r="S84" s="160" t="s">
        <v>777</v>
      </c>
      <c r="T84" s="157"/>
    </row>
    <row r="85" spans="1:20" x14ac:dyDescent="0.2">
      <c r="A85" s="150">
        <v>84</v>
      </c>
      <c r="B85" s="150">
        <v>11102095</v>
      </c>
      <c r="C85" s="150" t="s">
        <v>14</v>
      </c>
      <c r="D85" s="150" t="s">
        <v>15</v>
      </c>
      <c r="E85" s="150" t="s">
        <v>34</v>
      </c>
      <c r="F85" s="150" t="s">
        <v>231</v>
      </c>
      <c r="G85" s="159" t="s">
        <v>257</v>
      </c>
      <c r="H85" s="150" t="s">
        <v>268</v>
      </c>
      <c r="I85" s="150" t="s">
        <v>717</v>
      </c>
      <c r="J85" s="153">
        <v>123</v>
      </c>
      <c r="K85" s="153">
        <v>205</v>
      </c>
      <c r="L85" s="153">
        <v>150</v>
      </c>
      <c r="M85" s="153">
        <v>218</v>
      </c>
      <c r="N85" s="154"/>
      <c r="O85" s="155">
        <v>196.2</v>
      </c>
      <c r="P85" s="155">
        <v>176.58</v>
      </c>
      <c r="Q85" s="155">
        <v>156.96</v>
      </c>
      <c r="R85" s="150" t="s">
        <v>105</v>
      </c>
      <c r="S85" s="160" t="s">
        <v>777</v>
      </c>
      <c r="T85" s="157"/>
    </row>
    <row r="86" spans="1:20" x14ac:dyDescent="0.2">
      <c r="A86" s="150">
        <v>85</v>
      </c>
      <c r="B86" s="150">
        <v>12102034</v>
      </c>
      <c r="C86" s="150" t="s">
        <v>14</v>
      </c>
      <c r="D86" s="150" t="s">
        <v>15</v>
      </c>
      <c r="E86" s="150" t="s">
        <v>16</v>
      </c>
      <c r="F86" s="150" t="s">
        <v>231</v>
      </c>
      <c r="G86" s="159" t="s">
        <v>269</v>
      </c>
      <c r="H86" s="150" t="s">
        <v>268</v>
      </c>
      <c r="I86" s="150" t="s">
        <v>718</v>
      </c>
      <c r="J86" s="153">
        <v>171</v>
      </c>
      <c r="K86" s="153">
        <v>285</v>
      </c>
      <c r="L86" s="153">
        <v>192.1</v>
      </c>
      <c r="M86" s="153">
        <v>245</v>
      </c>
      <c r="N86" s="154"/>
      <c r="O86" s="155">
        <v>220.5</v>
      </c>
      <c r="P86" s="155">
        <v>198.45</v>
      </c>
      <c r="Q86" s="155">
        <v>176.4</v>
      </c>
      <c r="R86" s="150" t="s">
        <v>105</v>
      </c>
      <c r="S86" s="160" t="s">
        <v>777</v>
      </c>
      <c r="T86" s="157"/>
    </row>
    <row r="87" spans="1:20" x14ac:dyDescent="0.2">
      <c r="A87" s="150">
        <v>86</v>
      </c>
      <c r="B87" s="150">
        <v>11101148</v>
      </c>
      <c r="C87" s="150" t="s">
        <v>14</v>
      </c>
      <c r="D87" s="150" t="s">
        <v>15</v>
      </c>
      <c r="E87" s="150" t="s">
        <v>34</v>
      </c>
      <c r="F87" s="150" t="s">
        <v>231</v>
      </c>
      <c r="G87" s="159" t="s">
        <v>239</v>
      </c>
      <c r="H87" s="150" t="s">
        <v>244</v>
      </c>
      <c r="I87" s="150" t="s">
        <v>245</v>
      </c>
      <c r="J87" s="153">
        <v>263</v>
      </c>
      <c r="K87" s="153">
        <v>376</v>
      </c>
      <c r="L87" s="153">
        <v>295.39999999999998</v>
      </c>
      <c r="M87" s="153">
        <v>386</v>
      </c>
      <c r="N87" s="154"/>
      <c r="O87" s="155">
        <v>347.4</v>
      </c>
      <c r="P87" s="155">
        <v>312.66000000000003</v>
      </c>
      <c r="Q87" s="155">
        <v>277.92</v>
      </c>
      <c r="R87" s="150" t="s">
        <v>105</v>
      </c>
      <c r="S87" s="160" t="s">
        <v>777</v>
      </c>
      <c r="T87" s="157"/>
    </row>
    <row r="88" spans="1:20" x14ac:dyDescent="0.2">
      <c r="A88" s="150">
        <v>87</v>
      </c>
      <c r="B88" s="150">
        <v>11101147</v>
      </c>
      <c r="C88" s="150" t="s">
        <v>14</v>
      </c>
      <c r="D88" s="150" t="s">
        <v>15</v>
      </c>
      <c r="E88" s="150" t="s">
        <v>34</v>
      </c>
      <c r="F88" s="150" t="s">
        <v>231</v>
      </c>
      <c r="G88" s="159" t="s">
        <v>248</v>
      </c>
      <c r="H88" s="150" t="s">
        <v>244</v>
      </c>
      <c r="I88" s="150" t="s">
        <v>249</v>
      </c>
      <c r="J88" s="153">
        <v>242</v>
      </c>
      <c r="K88" s="153">
        <v>346</v>
      </c>
      <c r="L88" s="153">
        <v>271.8</v>
      </c>
      <c r="M88" s="153">
        <v>356</v>
      </c>
      <c r="N88" s="154"/>
      <c r="O88" s="155">
        <v>320.39999999999998</v>
      </c>
      <c r="P88" s="155">
        <v>288.36</v>
      </c>
      <c r="Q88" s="155">
        <v>256.32</v>
      </c>
      <c r="R88" s="150" t="s">
        <v>105</v>
      </c>
      <c r="S88" s="160" t="s">
        <v>777</v>
      </c>
      <c r="T88" s="157"/>
    </row>
    <row r="89" spans="1:20" x14ac:dyDescent="0.2">
      <c r="A89" s="150">
        <v>88</v>
      </c>
      <c r="B89" s="150">
        <v>11102097</v>
      </c>
      <c r="C89" s="150" t="s">
        <v>14</v>
      </c>
      <c r="D89" s="150" t="s">
        <v>15</v>
      </c>
      <c r="E89" s="150" t="s">
        <v>34</v>
      </c>
      <c r="F89" s="150" t="s">
        <v>231</v>
      </c>
      <c r="G89" s="159" t="s">
        <v>293</v>
      </c>
      <c r="H89" s="150" t="s">
        <v>244</v>
      </c>
      <c r="I89" s="150" t="s">
        <v>294</v>
      </c>
      <c r="J89" s="153">
        <v>222</v>
      </c>
      <c r="K89" s="153">
        <v>329</v>
      </c>
      <c r="L89" s="153">
        <v>271.8</v>
      </c>
      <c r="M89" s="153">
        <v>356</v>
      </c>
      <c r="N89" s="154"/>
      <c r="O89" s="155">
        <v>320.39999999999998</v>
      </c>
      <c r="P89" s="155">
        <v>288.36</v>
      </c>
      <c r="Q89" s="155">
        <v>256.32</v>
      </c>
      <c r="R89" s="150" t="s">
        <v>144</v>
      </c>
      <c r="S89" s="160" t="s">
        <v>786</v>
      </c>
      <c r="T89" s="157"/>
    </row>
    <row r="90" spans="1:20" x14ac:dyDescent="0.2">
      <c r="A90" s="150">
        <v>89</v>
      </c>
      <c r="B90" s="150">
        <v>11102001</v>
      </c>
      <c r="C90" s="150" t="s">
        <v>14</v>
      </c>
      <c r="D90" s="150" t="s">
        <v>15</v>
      </c>
      <c r="E90" s="150" t="s">
        <v>34</v>
      </c>
      <c r="F90" s="150" t="s">
        <v>231</v>
      </c>
      <c r="G90" s="159" t="s">
        <v>250</v>
      </c>
      <c r="H90" s="150" t="s">
        <v>233</v>
      </c>
      <c r="I90" s="150" t="s">
        <v>251</v>
      </c>
      <c r="J90" s="153">
        <v>37</v>
      </c>
      <c r="K90" s="153">
        <v>63</v>
      </c>
      <c r="L90" s="153">
        <v>42</v>
      </c>
      <c r="M90" s="153">
        <v>71</v>
      </c>
      <c r="N90" s="161"/>
      <c r="O90" s="155">
        <v>71</v>
      </c>
      <c r="P90" s="155">
        <v>67.45</v>
      </c>
      <c r="Q90" s="155">
        <v>63.9</v>
      </c>
      <c r="R90" s="150" t="s">
        <v>235</v>
      </c>
      <c r="S90" s="160" t="s">
        <v>235</v>
      </c>
      <c r="T90" s="157"/>
    </row>
    <row r="91" spans="1:20" x14ac:dyDescent="0.2">
      <c r="A91" s="150">
        <v>90</v>
      </c>
      <c r="B91" s="150">
        <v>11102002</v>
      </c>
      <c r="C91" s="150" t="s">
        <v>14</v>
      </c>
      <c r="D91" s="150" t="s">
        <v>15</v>
      </c>
      <c r="E91" s="150" t="s">
        <v>34</v>
      </c>
      <c r="F91" s="150" t="s">
        <v>231</v>
      </c>
      <c r="G91" s="159" t="s">
        <v>250</v>
      </c>
      <c r="H91" s="150" t="s">
        <v>82</v>
      </c>
      <c r="I91" s="150" t="s">
        <v>252</v>
      </c>
      <c r="J91" s="153">
        <v>193</v>
      </c>
      <c r="K91" s="153">
        <v>296</v>
      </c>
      <c r="L91" s="153">
        <v>217</v>
      </c>
      <c r="M91" s="153">
        <v>332</v>
      </c>
      <c r="N91" s="161"/>
      <c r="O91" s="155">
        <v>332</v>
      </c>
      <c r="P91" s="155">
        <v>315.39999999999998</v>
      </c>
      <c r="Q91" s="155">
        <v>298.8</v>
      </c>
      <c r="R91" s="150" t="s">
        <v>235</v>
      </c>
      <c r="S91" s="160" t="s">
        <v>235</v>
      </c>
      <c r="T91" s="157"/>
    </row>
    <row r="92" spans="1:20" x14ac:dyDescent="0.2">
      <c r="A92" s="150">
        <v>91</v>
      </c>
      <c r="B92" s="150">
        <v>11102004</v>
      </c>
      <c r="C92" s="150" t="s">
        <v>14</v>
      </c>
      <c r="D92" s="150" t="s">
        <v>15</v>
      </c>
      <c r="E92" s="150" t="s">
        <v>34</v>
      </c>
      <c r="F92" s="150" t="s">
        <v>231</v>
      </c>
      <c r="G92" s="159" t="s">
        <v>241</v>
      </c>
      <c r="H92" s="150" t="s">
        <v>233</v>
      </c>
      <c r="I92" s="150" t="s">
        <v>242</v>
      </c>
      <c r="J92" s="153">
        <v>40</v>
      </c>
      <c r="K92" s="153">
        <v>69</v>
      </c>
      <c r="L92" s="153">
        <v>45</v>
      </c>
      <c r="M92" s="153">
        <v>78</v>
      </c>
      <c r="N92" s="161"/>
      <c r="O92" s="155">
        <v>78</v>
      </c>
      <c r="P92" s="155">
        <v>74.099999999999994</v>
      </c>
      <c r="Q92" s="155">
        <v>70.2</v>
      </c>
      <c r="R92" s="150" t="s">
        <v>235</v>
      </c>
      <c r="S92" s="160" t="s">
        <v>235</v>
      </c>
      <c r="T92" s="157"/>
    </row>
    <row r="93" spans="1:20" x14ac:dyDescent="0.2">
      <c r="A93" s="150">
        <v>92</v>
      </c>
      <c r="B93" s="150">
        <v>11102005</v>
      </c>
      <c r="C93" s="150" t="s">
        <v>14</v>
      </c>
      <c r="D93" s="150" t="s">
        <v>15</v>
      </c>
      <c r="E93" s="150" t="s">
        <v>34</v>
      </c>
      <c r="F93" s="150" t="s">
        <v>231</v>
      </c>
      <c r="G93" s="159" t="s">
        <v>241</v>
      </c>
      <c r="H93" s="150" t="s">
        <v>82</v>
      </c>
      <c r="I93" s="150" t="s">
        <v>243</v>
      </c>
      <c r="J93" s="153">
        <v>221</v>
      </c>
      <c r="K93" s="153">
        <v>329</v>
      </c>
      <c r="L93" s="153">
        <v>248</v>
      </c>
      <c r="M93" s="153">
        <v>359</v>
      </c>
      <c r="N93" s="161"/>
      <c r="O93" s="155">
        <v>359</v>
      </c>
      <c r="P93" s="155">
        <v>341.05</v>
      </c>
      <c r="Q93" s="155">
        <v>323.10000000000002</v>
      </c>
      <c r="R93" s="150" t="s">
        <v>235</v>
      </c>
      <c r="S93" s="160" t="s">
        <v>235</v>
      </c>
      <c r="T93" s="157"/>
    </row>
    <row r="94" spans="1:20" x14ac:dyDescent="0.2">
      <c r="A94" s="150">
        <v>93</v>
      </c>
      <c r="B94" s="150">
        <v>12113048</v>
      </c>
      <c r="C94" s="150" t="s">
        <v>14</v>
      </c>
      <c r="D94" s="150" t="s">
        <v>15</v>
      </c>
      <c r="E94" s="150" t="s">
        <v>16</v>
      </c>
      <c r="F94" s="150" t="s">
        <v>391</v>
      </c>
      <c r="G94" s="159" t="s">
        <v>721</v>
      </c>
      <c r="H94" s="150" t="s">
        <v>221</v>
      </c>
      <c r="I94" s="150" t="s">
        <v>722</v>
      </c>
      <c r="J94" s="153">
        <v>281</v>
      </c>
      <c r="K94" s="153" t="s">
        <v>394</v>
      </c>
      <c r="L94" s="153">
        <v>301</v>
      </c>
      <c r="M94" s="153">
        <v>452</v>
      </c>
      <c r="N94" s="161"/>
      <c r="O94" s="155">
        <v>587.6</v>
      </c>
      <c r="P94" s="155">
        <v>528.84</v>
      </c>
      <c r="Q94" s="155">
        <v>474.6</v>
      </c>
      <c r="R94" s="150" t="s">
        <v>787</v>
      </c>
      <c r="S94" s="160" t="s">
        <v>787</v>
      </c>
      <c r="T94" s="157"/>
    </row>
    <row r="95" spans="1:20" x14ac:dyDescent="0.2">
      <c r="A95" s="150">
        <v>94</v>
      </c>
      <c r="B95" s="150">
        <v>11201056</v>
      </c>
      <c r="C95" s="150" t="s">
        <v>14</v>
      </c>
      <c r="D95" s="150" t="s">
        <v>310</v>
      </c>
      <c r="E95" s="150" t="s">
        <v>16</v>
      </c>
      <c r="F95" s="150" t="s">
        <v>391</v>
      </c>
      <c r="G95" s="159" t="s">
        <v>721</v>
      </c>
      <c r="H95" s="150" t="s">
        <v>334</v>
      </c>
      <c r="I95" s="150" t="s">
        <v>724</v>
      </c>
      <c r="J95" s="181">
        <v>9.9</v>
      </c>
      <c r="K95" s="181" t="s">
        <v>394</v>
      </c>
      <c r="L95" s="182">
        <v>11</v>
      </c>
      <c r="M95" s="181">
        <v>21.8</v>
      </c>
      <c r="N95" s="154"/>
      <c r="O95" s="183">
        <v>28.34</v>
      </c>
      <c r="P95" s="183">
        <v>25.506</v>
      </c>
      <c r="Q95" s="183">
        <v>22.89</v>
      </c>
      <c r="R95" s="150" t="s">
        <v>787</v>
      </c>
      <c r="S95" s="160" t="s">
        <v>787</v>
      </c>
      <c r="T95" s="157"/>
    </row>
    <row r="96" spans="1:20" x14ac:dyDescent="0.2">
      <c r="A96" s="150">
        <v>95</v>
      </c>
      <c r="B96" s="150">
        <v>12201045</v>
      </c>
      <c r="C96" s="150" t="s">
        <v>14</v>
      </c>
      <c r="D96" s="150" t="s">
        <v>310</v>
      </c>
      <c r="E96" s="150" t="s">
        <v>16</v>
      </c>
      <c r="F96" s="150" t="s">
        <v>353</v>
      </c>
      <c r="G96" s="159" t="s">
        <v>711</v>
      </c>
      <c r="H96" s="150" t="s">
        <v>355</v>
      </c>
      <c r="I96" s="150" t="s">
        <v>788</v>
      </c>
      <c r="J96" s="182">
        <v>39</v>
      </c>
      <c r="K96" s="181">
        <v>69.900000000000006</v>
      </c>
      <c r="L96" s="182">
        <v>39</v>
      </c>
      <c r="M96" s="182">
        <v>79</v>
      </c>
      <c r="N96" s="154">
        <v>102.7</v>
      </c>
      <c r="O96" s="162">
        <v>102.7</v>
      </c>
      <c r="P96" s="183">
        <v>92.43</v>
      </c>
      <c r="Q96" s="184">
        <v>82.95</v>
      </c>
      <c r="R96" s="150" t="s">
        <v>357</v>
      </c>
      <c r="S96" s="160" t="s">
        <v>235</v>
      </c>
      <c r="T96" s="157"/>
    </row>
    <row r="97" spans="1:20" x14ac:dyDescent="0.2">
      <c r="A97" s="150">
        <v>96</v>
      </c>
      <c r="B97" s="150">
        <v>12201046</v>
      </c>
      <c r="C97" s="150" t="s">
        <v>14</v>
      </c>
      <c r="D97" s="150" t="s">
        <v>310</v>
      </c>
      <c r="E97" s="150" t="s">
        <v>16</v>
      </c>
      <c r="F97" s="150" t="s">
        <v>353</v>
      </c>
      <c r="G97" s="159" t="s">
        <v>719</v>
      </c>
      <c r="H97" s="150" t="s">
        <v>355</v>
      </c>
      <c r="I97" s="150" t="s">
        <v>789</v>
      </c>
      <c r="J97" s="182">
        <v>39</v>
      </c>
      <c r="K97" s="181">
        <v>69.900000000000006</v>
      </c>
      <c r="L97" s="182">
        <v>39</v>
      </c>
      <c r="M97" s="182">
        <v>79</v>
      </c>
      <c r="N97" s="154">
        <v>102.7</v>
      </c>
      <c r="O97" s="162">
        <v>102.7</v>
      </c>
      <c r="P97" s="183">
        <v>92.43</v>
      </c>
      <c r="Q97" s="184">
        <v>82.95</v>
      </c>
      <c r="R97" s="150" t="s">
        <v>357</v>
      </c>
      <c r="S97" s="160" t="s">
        <v>235</v>
      </c>
      <c r="T97" s="157"/>
    </row>
    <row r="98" spans="1:20" x14ac:dyDescent="0.2">
      <c r="A98" s="150">
        <v>97</v>
      </c>
      <c r="B98" s="150">
        <v>11201052</v>
      </c>
      <c r="C98" s="150" t="s">
        <v>14</v>
      </c>
      <c r="D98" s="150" t="s">
        <v>310</v>
      </c>
      <c r="E98" s="150" t="s">
        <v>34</v>
      </c>
      <c r="F98" s="150" t="s">
        <v>332</v>
      </c>
      <c r="G98" s="159" t="s">
        <v>333</v>
      </c>
      <c r="H98" s="150" t="s">
        <v>334</v>
      </c>
      <c r="I98" s="150" t="s">
        <v>335</v>
      </c>
      <c r="J98" s="181">
        <v>11.6</v>
      </c>
      <c r="K98" s="182">
        <v>22</v>
      </c>
      <c r="L98" s="181">
        <v>12.8</v>
      </c>
      <c r="M98" s="182">
        <v>23</v>
      </c>
      <c r="N98" s="154"/>
      <c r="O98" s="184">
        <v>22</v>
      </c>
      <c r="P98" s="184">
        <v>22</v>
      </c>
      <c r="Q98" s="183">
        <v>17.600000000000001</v>
      </c>
      <c r="R98" s="150" t="s">
        <v>238</v>
      </c>
      <c r="S98" s="160" t="s">
        <v>357</v>
      </c>
      <c r="T98" s="157"/>
    </row>
    <row r="99" spans="1:20" x14ac:dyDescent="0.2">
      <c r="A99" s="150">
        <v>98</v>
      </c>
      <c r="B99" s="150">
        <v>12201058</v>
      </c>
      <c r="C99" s="150" t="s">
        <v>14</v>
      </c>
      <c r="D99" s="150" t="s">
        <v>310</v>
      </c>
      <c r="E99" s="150" t="s">
        <v>16</v>
      </c>
      <c r="F99" s="150" t="s">
        <v>332</v>
      </c>
      <c r="G99" s="159" t="s">
        <v>336</v>
      </c>
      <c r="H99" s="150" t="s">
        <v>334</v>
      </c>
      <c r="I99" s="150" t="s">
        <v>337</v>
      </c>
      <c r="J99" s="181">
        <v>11.6</v>
      </c>
      <c r="K99" s="182">
        <v>22</v>
      </c>
      <c r="L99" s="181">
        <v>12.8</v>
      </c>
      <c r="M99" s="182">
        <v>23</v>
      </c>
      <c r="N99" s="154"/>
      <c r="O99" s="184">
        <v>22</v>
      </c>
      <c r="P99" s="184">
        <v>22</v>
      </c>
      <c r="Q99" s="183">
        <v>17.600000000000001</v>
      </c>
      <c r="R99" s="150" t="s">
        <v>238</v>
      </c>
      <c r="S99" s="160" t="s">
        <v>357</v>
      </c>
      <c r="T99" s="157"/>
    </row>
    <row r="100" spans="1:20" x14ac:dyDescent="0.2">
      <c r="A100" s="150">
        <v>99</v>
      </c>
      <c r="B100" s="114">
        <v>11203025</v>
      </c>
      <c r="C100" s="114" t="s">
        <v>14</v>
      </c>
      <c r="D100" s="150" t="s">
        <v>310</v>
      </c>
      <c r="E100" s="114" t="s">
        <v>34</v>
      </c>
      <c r="F100" s="114" t="s">
        <v>790</v>
      </c>
      <c r="G100" s="156" t="s">
        <v>791</v>
      </c>
      <c r="H100" s="114" t="s">
        <v>339</v>
      </c>
      <c r="I100" s="185" t="s">
        <v>792</v>
      </c>
      <c r="J100" s="186">
        <v>48</v>
      </c>
      <c r="K100" s="187">
        <v>87.2</v>
      </c>
      <c r="L100" s="186">
        <v>48</v>
      </c>
      <c r="M100" s="187">
        <v>87.2</v>
      </c>
      <c r="N100" s="188">
        <v>113.36</v>
      </c>
      <c r="O100" s="188">
        <v>113.36</v>
      </c>
      <c r="P100" s="186">
        <v>102.024</v>
      </c>
      <c r="Q100" s="187">
        <v>91.56</v>
      </c>
      <c r="R100" s="114" t="s">
        <v>235</v>
      </c>
      <c r="S100" s="160" t="s">
        <v>235</v>
      </c>
      <c r="T100" s="157"/>
    </row>
    <row r="101" spans="1:20" x14ac:dyDescent="0.2">
      <c r="A101" s="150">
        <v>100</v>
      </c>
      <c r="B101" s="114">
        <v>12203031</v>
      </c>
      <c r="C101" s="114" t="s">
        <v>14</v>
      </c>
      <c r="D101" s="150" t="s">
        <v>310</v>
      </c>
      <c r="E101" s="114" t="s">
        <v>16</v>
      </c>
      <c r="F101" s="114" t="s">
        <v>790</v>
      </c>
      <c r="G101" s="156" t="s">
        <v>793</v>
      </c>
      <c r="H101" s="114" t="s">
        <v>339</v>
      </c>
      <c r="I101" s="185" t="s">
        <v>794</v>
      </c>
      <c r="J101" s="186">
        <v>48</v>
      </c>
      <c r="K101" s="187">
        <v>87.2</v>
      </c>
      <c r="L101" s="186">
        <v>48</v>
      </c>
      <c r="M101" s="187">
        <v>87.2</v>
      </c>
      <c r="N101" s="188">
        <v>113.36</v>
      </c>
      <c r="O101" s="188">
        <v>113.36</v>
      </c>
      <c r="P101" s="186">
        <v>102.024</v>
      </c>
      <c r="Q101" s="187">
        <v>91.56</v>
      </c>
      <c r="R101" s="114" t="s">
        <v>235</v>
      </c>
      <c r="S101" s="160" t="s">
        <v>235</v>
      </c>
      <c r="T101" s="157"/>
    </row>
    <row r="102" spans="1:20" ht="28.5" x14ac:dyDescent="0.2">
      <c r="A102" s="150">
        <v>101</v>
      </c>
      <c r="B102" s="150">
        <v>11215004</v>
      </c>
      <c r="C102" s="114" t="s">
        <v>14</v>
      </c>
      <c r="D102" s="150" t="s">
        <v>310</v>
      </c>
      <c r="E102" s="114" t="s">
        <v>34</v>
      </c>
      <c r="F102" s="150" t="s">
        <v>795</v>
      </c>
      <c r="G102" s="189" t="s">
        <v>796</v>
      </c>
      <c r="H102" s="190" t="s">
        <v>339</v>
      </c>
      <c r="I102" s="150" t="s">
        <v>797</v>
      </c>
      <c r="J102" s="182">
        <v>41</v>
      </c>
      <c r="K102" s="182">
        <v>68</v>
      </c>
      <c r="L102" s="187">
        <v>49.2</v>
      </c>
      <c r="M102" s="186">
        <v>86</v>
      </c>
      <c r="N102" s="183"/>
      <c r="O102" s="184">
        <v>86</v>
      </c>
      <c r="P102" s="184">
        <v>86</v>
      </c>
      <c r="Q102" s="183">
        <v>68.8</v>
      </c>
      <c r="R102" s="150" t="s">
        <v>238</v>
      </c>
      <c r="S102" s="160" t="s">
        <v>710</v>
      </c>
      <c r="T102" s="157"/>
    </row>
    <row r="103" spans="1:20" ht="28.5" x14ac:dyDescent="0.2">
      <c r="A103" s="150">
        <v>102</v>
      </c>
      <c r="B103" s="150">
        <v>12215014</v>
      </c>
      <c r="C103" s="114" t="s">
        <v>14</v>
      </c>
      <c r="D103" s="150" t="s">
        <v>310</v>
      </c>
      <c r="E103" s="114" t="s">
        <v>16</v>
      </c>
      <c r="F103" s="150" t="s">
        <v>795</v>
      </c>
      <c r="G103" s="189" t="s">
        <v>798</v>
      </c>
      <c r="H103" s="190" t="s">
        <v>339</v>
      </c>
      <c r="I103" s="150" t="s">
        <v>799</v>
      </c>
      <c r="J103" s="182">
        <v>42</v>
      </c>
      <c r="K103" s="182">
        <v>72</v>
      </c>
      <c r="L103" s="187">
        <v>50.4</v>
      </c>
      <c r="M103" s="186">
        <v>86</v>
      </c>
      <c r="N103" s="183"/>
      <c r="O103" s="184">
        <v>86</v>
      </c>
      <c r="P103" s="184">
        <v>86</v>
      </c>
      <c r="Q103" s="183">
        <v>68.8</v>
      </c>
      <c r="R103" s="150" t="s">
        <v>238</v>
      </c>
      <c r="S103" s="160" t="s">
        <v>710</v>
      </c>
      <c r="T103" s="157"/>
    </row>
    <row r="104" spans="1:20" x14ac:dyDescent="0.2">
      <c r="A104" s="150">
        <v>103</v>
      </c>
      <c r="B104" s="150">
        <v>12201059</v>
      </c>
      <c r="C104" s="150" t="s">
        <v>14</v>
      </c>
      <c r="D104" s="150" t="s">
        <v>301</v>
      </c>
      <c r="E104" s="150" t="s">
        <v>16</v>
      </c>
      <c r="F104" s="150" t="s">
        <v>323</v>
      </c>
      <c r="G104" s="159" t="s">
        <v>324</v>
      </c>
      <c r="H104" s="150" t="s">
        <v>315</v>
      </c>
      <c r="I104" s="150" t="s">
        <v>325</v>
      </c>
      <c r="J104" s="181">
        <v>3.4</v>
      </c>
      <c r="K104" s="181">
        <v>5.6</v>
      </c>
      <c r="L104" s="181">
        <v>3.7</v>
      </c>
      <c r="M104" s="182">
        <v>6</v>
      </c>
      <c r="N104" s="154"/>
      <c r="O104" s="184">
        <v>6</v>
      </c>
      <c r="P104" s="184">
        <v>6</v>
      </c>
      <c r="Q104" s="183">
        <v>4.8</v>
      </c>
      <c r="R104" s="150" t="s">
        <v>60</v>
      </c>
      <c r="S104" s="160" t="s">
        <v>710</v>
      </c>
      <c r="T104" s="157"/>
    </row>
    <row r="105" spans="1:20" x14ac:dyDescent="0.2">
      <c r="A105" s="150">
        <v>104</v>
      </c>
      <c r="B105" s="150">
        <v>12201060</v>
      </c>
      <c r="C105" s="150" t="s">
        <v>14</v>
      </c>
      <c r="D105" s="150" t="s">
        <v>301</v>
      </c>
      <c r="E105" s="150" t="s">
        <v>16</v>
      </c>
      <c r="F105" s="150" t="s">
        <v>323</v>
      </c>
      <c r="G105" s="159" t="s">
        <v>326</v>
      </c>
      <c r="H105" s="150" t="s">
        <v>315</v>
      </c>
      <c r="I105" s="150" t="s">
        <v>327</v>
      </c>
      <c r="J105" s="181">
        <v>3.4</v>
      </c>
      <c r="K105" s="181">
        <v>5.6</v>
      </c>
      <c r="L105" s="181">
        <v>3.8</v>
      </c>
      <c r="M105" s="182">
        <v>6</v>
      </c>
      <c r="N105" s="154"/>
      <c r="O105" s="184">
        <v>6</v>
      </c>
      <c r="P105" s="184">
        <v>6</v>
      </c>
      <c r="Q105" s="183">
        <v>4.8</v>
      </c>
      <c r="R105" s="150" t="s">
        <v>60</v>
      </c>
      <c r="S105" s="160" t="s">
        <v>710</v>
      </c>
      <c r="T105" s="157"/>
    </row>
    <row r="106" spans="1:20" x14ac:dyDescent="0.2">
      <c r="A106" s="150">
        <v>105</v>
      </c>
      <c r="B106" s="150">
        <v>11201054</v>
      </c>
      <c r="C106" s="150" t="s">
        <v>14</v>
      </c>
      <c r="D106" s="150" t="s">
        <v>301</v>
      </c>
      <c r="E106" s="150" t="s">
        <v>34</v>
      </c>
      <c r="F106" s="150" t="s">
        <v>323</v>
      </c>
      <c r="G106" s="159" t="s">
        <v>328</v>
      </c>
      <c r="H106" s="150" t="s">
        <v>315</v>
      </c>
      <c r="I106" s="150" t="s">
        <v>329</v>
      </c>
      <c r="J106" s="181">
        <v>3.1</v>
      </c>
      <c r="K106" s="181">
        <v>5.2</v>
      </c>
      <c r="L106" s="181">
        <v>3.4</v>
      </c>
      <c r="M106" s="182">
        <v>6</v>
      </c>
      <c r="N106" s="154"/>
      <c r="O106" s="184">
        <v>6</v>
      </c>
      <c r="P106" s="184">
        <v>6</v>
      </c>
      <c r="Q106" s="183">
        <v>4.8</v>
      </c>
      <c r="R106" s="150" t="s">
        <v>60</v>
      </c>
      <c r="S106" s="160" t="s">
        <v>710</v>
      </c>
      <c r="T106" s="157"/>
    </row>
    <row r="107" spans="1:20" x14ac:dyDescent="0.2">
      <c r="A107" s="150">
        <v>106</v>
      </c>
      <c r="B107" s="150">
        <v>11201055</v>
      </c>
      <c r="C107" s="150" t="s">
        <v>14</v>
      </c>
      <c r="D107" s="150" t="s">
        <v>301</v>
      </c>
      <c r="E107" s="150" t="s">
        <v>34</v>
      </c>
      <c r="F107" s="150" t="s">
        <v>323</v>
      </c>
      <c r="G107" s="159" t="s">
        <v>330</v>
      </c>
      <c r="H107" s="150" t="s">
        <v>315</v>
      </c>
      <c r="I107" s="150" t="s">
        <v>331</v>
      </c>
      <c r="J107" s="181">
        <v>3.1</v>
      </c>
      <c r="K107" s="181">
        <v>5.2</v>
      </c>
      <c r="L107" s="181">
        <v>3.4</v>
      </c>
      <c r="M107" s="182">
        <v>6</v>
      </c>
      <c r="N107" s="154"/>
      <c r="O107" s="184">
        <v>6</v>
      </c>
      <c r="P107" s="184">
        <v>6</v>
      </c>
      <c r="Q107" s="183">
        <v>4.8</v>
      </c>
      <c r="R107" s="150" t="s">
        <v>60</v>
      </c>
      <c r="S107" s="160" t="s">
        <v>710</v>
      </c>
      <c r="T107" s="157"/>
    </row>
    <row r="108" spans="1:20" x14ac:dyDescent="0.2">
      <c r="A108" s="150">
        <v>107</v>
      </c>
      <c r="B108" s="114">
        <v>12203022</v>
      </c>
      <c r="C108" s="114" t="s">
        <v>535</v>
      </c>
      <c r="D108" s="114" t="s">
        <v>536</v>
      </c>
      <c r="E108" s="114" t="s">
        <v>16</v>
      </c>
      <c r="F108" s="114" t="s">
        <v>537</v>
      </c>
      <c r="G108" s="151" t="s">
        <v>538</v>
      </c>
      <c r="H108" s="114" t="s">
        <v>539</v>
      </c>
      <c r="I108" s="114" t="s">
        <v>800</v>
      </c>
      <c r="J108" s="186">
        <v>6</v>
      </c>
      <c r="K108" s="186">
        <v>10.4</v>
      </c>
      <c r="L108" s="182">
        <v>6</v>
      </c>
      <c r="M108" s="182">
        <v>11</v>
      </c>
      <c r="N108" s="154"/>
      <c r="O108" s="183">
        <v>9.9</v>
      </c>
      <c r="P108" s="183">
        <v>8.91</v>
      </c>
      <c r="Q108" s="183">
        <v>7.92</v>
      </c>
      <c r="R108" s="114" t="s">
        <v>357</v>
      </c>
      <c r="S108" s="156" t="s">
        <v>357</v>
      </c>
      <c r="T108" s="171"/>
    </row>
    <row r="109" spans="1:20" x14ac:dyDescent="0.2">
      <c r="A109" s="150">
        <v>108</v>
      </c>
      <c r="B109" s="114">
        <v>11203016</v>
      </c>
      <c r="C109" s="114" t="s">
        <v>535</v>
      </c>
      <c r="D109" s="114" t="s">
        <v>536</v>
      </c>
      <c r="E109" s="114" t="s">
        <v>34</v>
      </c>
      <c r="F109" s="114" t="s">
        <v>537</v>
      </c>
      <c r="G109" s="151" t="s">
        <v>541</v>
      </c>
      <c r="H109" s="114" t="s">
        <v>539</v>
      </c>
      <c r="I109" s="114" t="s">
        <v>801</v>
      </c>
      <c r="J109" s="186">
        <v>6</v>
      </c>
      <c r="K109" s="186">
        <v>10.4</v>
      </c>
      <c r="L109" s="182">
        <v>6</v>
      </c>
      <c r="M109" s="182">
        <v>11</v>
      </c>
      <c r="N109" s="154"/>
      <c r="O109" s="183">
        <v>9.9</v>
      </c>
      <c r="P109" s="183">
        <v>8.91</v>
      </c>
      <c r="Q109" s="183">
        <v>7.92</v>
      </c>
      <c r="R109" s="114" t="s">
        <v>357</v>
      </c>
      <c r="S109" s="156" t="s">
        <v>357</v>
      </c>
      <c r="T109" s="171"/>
    </row>
    <row r="110" spans="1:20" x14ac:dyDescent="0.2">
      <c r="A110" s="150">
        <v>109</v>
      </c>
      <c r="B110" s="114">
        <v>12103032</v>
      </c>
      <c r="C110" s="114" t="s">
        <v>535</v>
      </c>
      <c r="D110" s="114" t="s">
        <v>543</v>
      </c>
      <c r="E110" s="114" t="s">
        <v>16</v>
      </c>
      <c r="F110" s="114" t="s">
        <v>745</v>
      </c>
      <c r="G110" s="151" t="s">
        <v>746</v>
      </c>
      <c r="H110" s="114" t="s">
        <v>19</v>
      </c>
      <c r="I110" s="114" t="s">
        <v>747</v>
      </c>
      <c r="J110" s="152">
        <v>48</v>
      </c>
      <c r="K110" s="152">
        <v>88</v>
      </c>
      <c r="L110" s="153">
        <v>51</v>
      </c>
      <c r="M110" s="153">
        <v>99</v>
      </c>
      <c r="N110" s="154"/>
      <c r="O110" s="155">
        <v>99</v>
      </c>
      <c r="P110" s="155">
        <v>94.05</v>
      </c>
      <c r="Q110" s="155">
        <v>89.1</v>
      </c>
      <c r="R110" s="114" t="s">
        <v>748</v>
      </c>
      <c r="S110" s="156" t="s">
        <v>235</v>
      </c>
      <c r="T110" s="157"/>
    </row>
    <row r="111" spans="1:20" x14ac:dyDescent="0.2">
      <c r="A111" s="150">
        <v>110</v>
      </c>
      <c r="B111" s="114">
        <v>12103033</v>
      </c>
      <c r="C111" s="114" t="s">
        <v>535</v>
      </c>
      <c r="D111" s="114" t="s">
        <v>543</v>
      </c>
      <c r="E111" s="114" t="s">
        <v>16</v>
      </c>
      <c r="F111" s="114" t="s">
        <v>745</v>
      </c>
      <c r="G111" s="151" t="s">
        <v>750</v>
      </c>
      <c r="H111" s="114" t="s">
        <v>19</v>
      </c>
      <c r="I111" s="114" t="s">
        <v>751</v>
      </c>
      <c r="J111" s="152">
        <v>45</v>
      </c>
      <c r="K111" s="152">
        <v>82</v>
      </c>
      <c r="L111" s="153">
        <v>48</v>
      </c>
      <c r="M111" s="153">
        <v>95</v>
      </c>
      <c r="N111" s="154"/>
      <c r="O111" s="155">
        <v>95</v>
      </c>
      <c r="P111" s="155">
        <v>90.25</v>
      </c>
      <c r="Q111" s="155">
        <v>85.5</v>
      </c>
      <c r="R111" s="114" t="s">
        <v>748</v>
      </c>
      <c r="S111" s="156" t="s">
        <v>235</v>
      </c>
      <c r="T111" s="157"/>
    </row>
    <row r="112" spans="1:20" x14ac:dyDescent="0.2">
      <c r="A112" s="150">
        <v>111</v>
      </c>
      <c r="B112" s="114">
        <v>12103034</v>
      </c>
      <c r="C112" s="114" t="s">
        <v>535</v>
      </c>
      <c r="D112" s="114" t="s">
        <v>543</v>
      </c>
      <c r="E112" s="114" t="s">
        <v>16</v>
      </c>
      <c r="F112" s="114" t="s">
        <v>745</v>
      </c>
      <c r="G112" s="151" t="s">
        <v>554</v>
      </c>
      <c r="H112" s="114" t="s">
        <v>19</v>
      </c>
      <c r="I112" s="114" t="s">
        <v>752</v>
      </c>
      <c r="J112" s="152">
        <v>47.5</v>
      </c>
      <c r="K112" s="152">
        <v>90</v>
      </c>
      <c r="L112" s="153">
        <v>50.8</v>
      </c>
      <c r="M112" s="153">
        <v>80</v>
      </c>
      <c r="N112" s="154"/>
      <c r="O112" s="155">
        <v>72</v>
      </c>
      <c r="P112" s="155">
        <v>64.8</v>
      </c>
      <c r="Q112" s="155">
        <v>57.6</v>
      </c>
      <c r="R112" s="114" t="s">
        <v>753</v>
      </c>
      <c r="S112" s="156" t="s">
        <v>802</v>
      </c>
      <c r="T112" s="157"/>
    </row>
    <row r="113" spans="1:20" x14ac:dyDescent="0.2">
      <c r="A113" s="150">
        <v>112</v>
      </c>
      <c r="B113" s="114">
        <v>11103141</v>
      </c>
      <c r="C113" s="114" t="s">
        <v>535</v>
      </c>
      <c r="D113" s="114" t="s">
        <v>543</v>
      </c>
      <c r="E113" s="114" t="s">
        <v>34</v>
      </c>
      <c r="F113" s="114" t="s">
        <v>544</v>
      </c>
      <c r="G113" s="151" t="s">
        <v>545</v>
      </c>
      <c r="H113" s="114" t="s">
        <v>223</v>
      </c>
      <c r="I113" s="114" t="s">
        <v>803</v>
      </c>
      <c r="J113" s="152">
        <v>40</v>
      </c>
      <c r="K113" s="152">
        <v>75</v>
      </c>
      <c r="L113" s="153">
        <v>43</v>
      </c>
      <c r="M113" s="153">
        <v>86</v>
      </c>
      <c r="N113" s="161"/>
      <c r="O113" s="155">
        <v>86</v>
      </c>
      <c r="P113" s="155">
        <v>81.7</v>
      </c>
      <c r="Q113" s="155">
        <v>77.400000000000006</v>
      </c>
      <c r="R113" s="114" t="s">
        <v>547</v>
      </c>
      <c r="S113" s="156" t="s">
        <v>235</v>
      </c>
      <c r="T113" s="157"/>
    </row>
    <row r="114" spans="1:20" x14ac:dyDescent="0.2">
      <c r="A114" s="150">
        <v>113</v>
      </c>
      <c r="B114" s="114">
        <v>11103166</v>
      </c>
      <c r="C114" s="114" t="s">
        <v>535</v>
      </c>
      <c r="D114" s="114" t="s">
        <v>543</v>
      </c>
      <c r="E114" s="114" t="s">
        <v>34</v>
      </c>
      <c r="F114" s="114" t="s">
        <v>548</v>
      </c>
      <c r="G114" s="151" t="s">
        <v>740</v>
      </c>
      <c r="H114" s="114" t="s">
        <v>221</v>
      </c>
      <c r="I114" s="114" t="s">
        <v>550</v>
      </c>
      <c r="J114" s="152">
        <v>194</v>
      </c>
      <c r="K114" s="152">
        <v>310</v>
      </c>
      <c r="L114" s="153">
        <v>205.9</v>
      </c>
      <c r="M114" s="153">
        <v>277</v>
      </c>
      <c r="N114" s="154"/>
      <c r="O114" s="155">
        <v>249.3</v>
      </c>
      <c r="P114" s="155">
        <v>224.37</v>
      </c>
      <c r="Q114" s="155">
        <v>199.44</v>
      </c>
      <c r="R114" s="114" t="s">
        <v>60</v>
      </c>
      <c r="S114" s="160" t="s">
        <v>765</v>
      </c>
      <c r="T114" s="157"/>
    </row>
    <row r="115" spans="1:20" x14ac:dyDescent="0.2">
      <c r="A115" s="150">
        <v>114</v>
      </c>
      <c r="B115" s="114">
        <v>11103125</v>
      </c>
      <c r="C115" s="114" t="s">
        <v>535</v>
      </c>
      <c r="D115" s="114" t="s">
        <v>543</v>
      </c>
      <c r="E115" s="114" t="s">
        <v>34</v>
      </c>
      <c r="F115" s="114" t="s">
        <v>548</v>
      </c>
      <c r="G115" s="151" t="s">
        <v>556</v>
      </c>
      <c r="H115" s="114" t="s">
        <v>410</v>
      </c>
      <c r="I115" s="114" t="s">
        <v>804</v>
      </c>
      <c r="J115" s="152">
        <v>47.5</v>
      </c>
      <c r="K115" s="152">
        <v>68</v>
      </c>
      <c r="L115" s="153">
        <v>50.4</v>
      </c>
      <c r="M115" s="153">
        <v>77</v>
      </c>
      <c r="N115" s="154"/>
      <c r="O115" s="155">
        <v>69.3</v>
      </c>
      <c r="P115" s="155">
        <v>62.37</v>
      </c>
      <c r="Q115" s="155">
        <v>55.44</v>
      </c>
      <c r="R115" s="114" t="s">
        <v>127</v>
      </c>
      <c r="S115" s="160" t="s">
        <v>765</v>
      </c>
      <c r="T115" s="157"/>
    </row>
    <row r="116" spans="1:20" x14ac:dyDescent="0.2">
      <c r="A116" s="150">
        <v>115</v>
      </c>
      <c r="B116" s="114">
        <v>11103126</v>
      </c>
      <c r="C116" s="114" t="s">
        <v>535</v>
      </c>
      <c r="D116" s="114" t="s">
        <v>543</v>
      </c>
      <c r="E116" s="114" t="s">
        <v>34</v>
      </c>
      <c r="F116" s="114" t="s">
        <v>548</v>
      </c>
      <c r="G116" s="151" t="s">
        <v>558</v>
      </c>
      <c r="H116" s="114" t="s">
        <v>410</v>
      </c>
      <c r="I116" s="114" t="s">
        <v>805</v>
      </c>
      <c r="J116" s="152">
        <v>45.5</v>
      </c>
      <c r="K116" s="152">
        <v>68</v>
      </c>
      <c r="L116" s="153">
        <v>48.3</v>
      </c>
      <c r="M116" s="153">
        <v>72</v>
      </c>
      <c r="N116" s="154"/>
      <c r="O116" s="155">
        <v>64.8</v>
      </c>
      <c r="P116" s="155">
        <v>58.32</v>
      </c>
      <c r="Q116" s="155">
        <v>51.84</v>
      </c>
      <c r="R116" s="114" t="s">
        <v>127</v>
      </c>
      <c r="S116" s="160" t="s">
        <v>765</v>
      </c>
      <c r="T116" s="157"/>
    </row>
    <row r="117" spans="1:20" x14ac:dyDescent="0.2">
      <c r="A117" s="150">
        <v>116</v>
      </c>
      <c r="B117" s="114">
        <v>11103129</v>
      </c>
      <c r="C117" s="114" t="s">
        <v>535</v>
      </c>
      <c r="D117" s="114" t="s">
        <v>543</v>
      </c>
      <c r="E117" s="114" t="s">
        <v>34</v>
      </c>
      <c r="F117" s="114" t="s">
        <v>560</v>
      </c>
      <c r="G117" s="151" t="s">
        <v>561</v>
      </c>
      <c r="H117" s="114" t="s">
        <v>19</v>
      </c>
      <c r="I117" s="114" t="s">
        <v>806</v>
      </c>
      <c r="J117" s="152">
        <v>40</v>
      </c>
      <c r="K117" s="152">
        <v>72</v>
      </c>
      <c r="L117" s="153">
        <v>43</v>
      </c>
      <c r="M117" s="153">
        <v>78</v>
      </c>
      <c r="N117" s="154"/>
      <c r="O117" s="155">
        <v>78</v>
      </c>
      <c r="P117" s="155">
        <v>74.099999999999994</v>
      </c>
      <c r="Q117" s="155">
        <v>70.2</v>
      </c>
      <c r="R117" s="114" t="s">
        <v>528</v>
      </c>
      <c r="S117" s="156" t="s">
        <v>235</v>
      </c>
      <c r="T117" s="157"/>
    </row>
    <row r="118" spans="1:20" x14ac:dyDescent="0.2">
      <c r="A118" s="150">
        <v>117</v>
      </c>
      <c r="B118" s="114">
        <v>11103131</v>
      </c>
      <c r="C118" s="114" t="s">
        <v>535</v>
      </c>
      <c r="D118" s="114" t="s">
        <v>543</v>
      </c>
      <c r="E118" s="114" t="s">
        <v>34</v>
      </c>
      <c r="F118" s="114" t="s">
        <v>560</v>
      </c>
      <c r="G118" s="151" t="s">
        <v>563</v>
      </c>
      <c r="H118" s="114" t="s">
        <v>19</v>
      </c>
      <c r="I118" s="114" t="s">
        <v>807</v>
      </c>
      <c r="J118" s="152">
        <v>38</v>
      </c>
      <c r="K118" s="152">
        <v>69</v>
      </c>
      <c r="L118" s="153">
        <v>40</v>
      </c>
      <c r="M118" s="153">
        <v>73</v>
      </c>
      <c r="N118" s="154"/>
      <c r="O118" s="155">
        <v>73</v>
      </c>
      <c r="P118" s="155">
        <v>69.349999999999994</v>
      </c>
      <c r="Q118" s="155">
        <v>65.7</v>
      </c>
      <c r="R118" s="114" t="s">
        <v>528</v>
      </c>
      <c r="S118" s="156" t="s">
        <v>235</v>
      </c>
      <c r="T118" s="157"/>
    </row>
    <row r="119" spans="1:20" x14ac:dyDescent="0.2">
      <c r="A119" s="150">
        <v>118</v>
      </c>
      <c r="B119" s="114">
        <v>11103130</v>
      </c>
      <c r="C119" s="114" t="s">
        <v>535</v>
      </c>
      <c r="D119" s="114" t="s">
        <v>543</v>
      </c>
      <c r="E119" s="114" t="s">
        <v>34</v>
      </c>
      <c r="F119" s="114" t="s">
        <v>560</v>
      </c>
      <c r="G119" s="151" t="s">
        <v>561</v>
      </c>
      <c r="H119" s="114" t="s">
        <v>82</v>
      </c>
      <c r="I119" s="114" t="s">
        <v>565</v>
      </c>
      <c r="J119" s="152">
        <v>195</v>
      </c>
      <c r="K119" s="152">
        <v>339</v>
      </c>
      <c r="L119" s="153">
        <v>213</v>
      </c>
      <c r="M119" s="153">
        <v>370</v>
      </c>
      <c r="N119" s="154"/>
      <c r="O119" s="155">
        <v>370</v>
      </c>
      <c r="P119" s="155">
        <v>351.5</v>
      </c>
      <c r="Q119" s="155">
        <v>333</v>
      </c>
      <c r="R119" s="114" t="s">
        <v>528</v>
      </c>
      <c r="S119" s="156" t="s">
        <v>235</v>
      </c>
      <c r="T119" s="157"/>
    </row>
    <row r="120" spans="1:20" x14ac:dyDescent="0.2">
      <c r="A120" s="150">
        <v>119</v>
      </c>
      <c r="B120" s="114">
        <v>11103132</v>
      </c>
      <c r="C120" s="114" t="s">
        <v>535</v>
      </c>
      <c r="D120" s="114" t="s">
        <v>543</v>
      </c>
      <c r="E120" s="114" t="s">
        <v>34</v>
      </c>
      <c r="F120" s="114" t="s">
        <v>560</v>
      </c>
      <c r="G120" s="151" t="s">
        <v>563</v>
      </c>
      <c r="H120" s="114" t="s">
        <v>82</v>
      </c>
      <c r="I120" s="114" t="s">
        <v>566</v>
      </c>
      <c r="J120" s="152">
        <v>185</v>
      </c>
      <c r="K120" s="152">
        <v>299</v>
      </c>
      <c r="L120" s="153">
        <v>204</v>
      </c>
      <c r="M120" s="153">
        <v>330</v>
      </c>
      <c r="N120" s="154"/>
      <c r="O120" s="155">
        <v>330</v>
      </c>
      <c r="P120" s="155">
        <v>313.5</v>
      </c>
      <c r="Q120" s="155">
        <v>297</v>
      </c>
      <c r="R120" s="114" t="s">
        <v>528</v>
      </c>
      <c r="S120" s="156" t="s">
        <v>235</v>
      </c>
      <c r="T120" s="157"/>
    </row>
    <row r="121" spans="1:20" x14ac:dyDescent="0.2">
      <c r="A121" s="150">
        <v>120</v>
      </c>
      <c r="B121" s="114">
        <v>12103065</v>
      </c>
      <c r="C121" s="114" t="s">
        <v>535</v>
      </c>
      <c r="D121" s="114" t="s">
        <v>543</v>
      </c>
      <c r="E121" s="114" t="s">
        <v>16</v>
      </c>
      <c r="F121" s="114" t="s">
        <v>582</v>
      </c>
      <c r="G121" s="151" t="s">
        <v>583</v>
      </c>
      <c r="H121" s="114" t="s">
        <v>584</v>
      </c>
      <c r="I121" s="114" t="s">
        <v>585</v>
      </c>
      <c r="J121" s="152">
        <v>25</v>
      </c>
      <c r="K121" s="152">
        <v>59</v>
      </c>
      <c r="L121" s="153">
        <v>29</v>
      </c>
      <c r="M121" s="153">
        <v>69</v>
      </c>
      <c r="N121" s="154"/>
      <c r="O121" s="155">
        <v>89.7</v>
      </c>
      <c r="P121" s="155">
        <v>80.73</v>
      </c>
      <c r="Q121" s="155">
        <v>72.45</v>
      </c>
      <c r="R121" s="114" t="s">
        <v>528</v>
      </c>
      <c r="S121" s="156" t="s">
        <v>235</v>
      </c>
      <c r="T121" s="157"/>
    </row>
    <row r="122" spans="1:20" x14ac:dyDescent="0.2">
      <c r="A122" s="150">
        <v>121</v>
      </c>
      <c r="B122" s="114">
        <v>12103062</v>
      </c>
      <c r="C122" s="114" t="s">
        <v>535</v>
      </c>
      <c r="D122" s="114" t="s">
        <v>543</v>
      </c>
      <c r="E122" s="114" t="s">
        <v>16</v>
      </c>
      <c r="F122" s="114" t="s">
        <v>582</v>
      </c>
      <c r="G122" s="151" t="s">
        <v>586</v>
      </c>
      <c r="H122" s="114" t="s">
        <v>587</v>
      </c>
      <c r="I122" s="114" t="s">
        <v>588</v>
      </c>
      <c r="J122" s="152">
        <v>25</v>
      </c>
      <c r="K122" s="152">
        <v>59</v>
      </c>
      <c r="L122" s="153">
        <v>29</v>
      </c>
      <c r="M122" s="153">
        <v>69</v>
      </c>
      <c r="N122" s="154"/>
      <c r="O122" s="155">
        <v>89.7</v>
      </c>
      <c r="P122" s="155">
        <v>80.73</v>
      </c>
      <c r="Q122" s="155">
        <v>72.45</v>
      </c>
      <c r="R122" s="114" t="s">
        <v>528</v>
      </c>
      <c r="S122" s="156" t="s">
        <v>235</v>
      </c>
      <c r="T122" s="157"/>
    </row>
    <row r="123" spans="1:20" x14ac:dyDescent="0.2">
      <c r="A123" s="150">
        <v>122</v>
      </c>
      <c r="B123" s="114">
        <v>12103060</v>
      </c>
      <c r="C123" s="114" t="s">
        <v>535</v>
      </c>
      <c r="D123" s="114" t="s">
        <v>543</v>
      </c>
      <c r="E123" s="114" t="s">
        <v>16</v>
      </c>
      <c r="F123" s="114" t="s">
        <v>582</v>
      </c>
      <c r="G123" s="151" t="s">
        <v>589</v>
      </c>
      <c r="H123" s="114" t="s">
        <v>587</v>
      </c>
      <c r="I123" s="114" t="s">
        <v>590</v>
      </c>
      <c r="J123" s="152">
        <v>25</v>
      </c>
      <c r="K123" s="152">
        <v>59</v>
      </c>
      <c r="L123" s="153">
        <v>29</v>
      </c>
      <c r="M123" s="153">
        <v>69</v>
      </c>
      <c r="N123" s="154"/>
      <c r="O123" s="155">
        <v>89.7</v>
      </c>
      <c r="P123" s="155">
        <v>80.73</v>
      </c>
      <c r="Q123" s="155">
        <v>72.45</v>
      </c>
      <c r="R123" s="114" t="s">
        <v>528</v>
      </c>
      <c r="S123" s="156" t="s">
        <v>235</v>
      </c>
      <c r="T123" s="157"/>
    </row>
    <row r="124" spans="1:20" x14ac:dyDescent="0.2">
      <c r="A124" s="150">
        <v>123</v>
      </c>
      <c r="B124" s="114">
        <v>12103064</v>
      </c>
      <c r="C124" s="114" t="s">
        <v>535</v>
      </c>
      <c r="D124" s="114" t="s">
        <v>543</v>
      </c>
      <c r="E124" s="114" t="s">
        <v>16</v>
      </c>
      <c r="F124" s="114" t="s">
        <v>582</v>
      </c>
      <c r="G124" s="151" t="s">
        <v>591</v>
      </c>
      <c r="H124" s="114" t="s">
        <v>584</v>
      </c>
      <c r="I124" s="114" t="s">
        <v>592</v>
      </c>
      <c r="J124" s="152">
        <v>25</v>
      </c>
      <c r="K124" s="152">
        <v>59</v>
      </c>
      <c r="L124" s="153">
        <v>29</v>
      </c>
      <c r="M124" s="153">
        <v>69</v>
      </c>
      <c r="N124" s="154"/>
      <c r="O124" s="155">
        <v>89.7</v>
      </c>
      <c r="P124" s="155">
        <v>80.73</v>
      </c>
      <c r="Q124" s="155">
        <v>72.45</v>
      </c>
      <c r="R124" s="114" t="s">
        <v>528</v>
      </c>
      <c r="S124" s="156" t="s">
        <v>235</v>
      </c>
      <c r="T124" s="157"/>
    </row>
    <row r="125" spans="1:20" x14ac:dyDescent="0.2">
      <c r="A125" s="150">
        <v>124</v>
      </c>
      <c r="B125" s="114">
        <v>12103061</v>
      </c>
      <c r="C125" s="114" t="s">
        <v>535</v>
      </c>
      <c r="D125" s="114" t="s">
        <v>543</v>
      </c>
      <c r="E125" s="114" t="s">
        <v>16</v>
      </c>
      <c r="F125" s="114" t="s">
        <v>582</v>
      </c>
      <c r="G125" s="151" t="s">
        <v>593</v>
      </c>
      <c r="H125" s="114" t="s">
        <v>587</v>
      </c>
      <c r="I125" s="114" t="s">
        <v>594</v>
      </c>
      <c r="J125" s="152">
        <v>25</v>
      </c>
      <c r="K125" s="152">
        <v>59</v>
      </c>
      <c r="L125" s="153">
        <v>29</v>
      </c>
      <c r="M125" s="153">
        <v>69</v>
      </c>
      <c r="N125" s="154"/>
      <c r="O125" s="155">
        <v>89.7</v>
      </c>
      <c r="P125" s="155">
        <v>80.73</v>
      </c>
      <c r="Q125" s="155">
        <v>72.45</v>
      </c>
      <c r="R125" s="114" t="s">
        <v>528</v>
      </c>
      <c r="S125" s="156" t="s">
        <v>235</v>
      </c>
      <c r="T125" s="157"/>
    </row>
    <row r="126" spans="1:20" x14ac:dyDescent="0.2">
      <c r="A126" s="150">
        <v>125</v>
      </c>
      <c r="B126" s="114">
        <v>12103063</v>
      </c>
      <c r="C126" s="114" t="s">
        <v>535</v>
      </c>
      <c r="D126" s="114" t="s">
        <v>543</v>
      </c>
      <c r="E126" s="114" t="s">
        <v>16</v>
      </c>
      <c r="F126" s="114" t="s">
        <v>582</v>
      </c>
      <c r="G126" s="151" t="s">
        <v>595</v>
      </c>
      <c r="H126" s="114" t="s">
        <v>429</v>
      </c>
      <c r="I126" s="114" t="s">
        <v>596</v>
      </c>
      <c r="J126" s="152">
        <v>12</v>
      </c>
      <c r="K126" s="152">
        <v>20.8</v>
      </c>
      <c r="L126" s="153">
        <v>14</v>
      </c>
      <c r="M126" s="153">
        <v>24</v>
      </c>
      <c r="N126" s="154"/>
      <c r="O126" s="155">
        <v>31.2</v>
      </c>
      <c r="P126" s="155">
        <v>28.08</v>
      </c>
      <c r="Q126" s="155">
        <v>25.2</v>
      </c>
      <c r="R126" s="114" t="s">
        <v>528</v>
      </c>
      <c r="S126" s="156" t="s">
        <v>235</v>
      </c>
      <c r="T126" s="157"/>
    </row>
    <row r="127" spans="1:20" x14ac:dyDescent="0.2">
      <c r="A127" s="150">
        <v>126</v>
      </c>
      <c r="B127" s="114">
        <v>11103162</v>
      </c>
      <c r="C127" s="114" t="s">
        <v>535</v>
      </c>
      <c r="D127" s="114" t="s">
        <v>543</v>
      </c>
      <c r="E127" s="114" t="s">
        <v>34</v>
      </c>
      <c r="F127" s="114" t="s">
        <v>582</v>
      </c>
      <c r="G127" s="151" t="s">
        <v>597</v>
      </c>
      <c r="H127" s="114" t="s">
        <v>587</v>
      </c>
      <c r="I127" s="114" t="s">
        <v>598</v>
      </c>
      <c r="J127" s="152">
        <v>22</v>
      </c>
      <c r="K127" s="152">
        <v>59</v>
      </c>
      <c r="L127" s="153">
        <v>26</v>
      </c>
      <c r="M127" s="153">
        <v>69</v>
      </c>
      <c r="N127" s="154"/>
      <c r="O127" s="155">
        <v>89.7</v>
      </c>
      <c r="P127" s="155">
        <v>80.73</v>
      </c>
      <c r="Q127" s="155">
        <v>72.45</v>
      </c>
      <c r="R127" s="114" t="s">
        <v>528</v>
      </c>
      <c r="S127" s="156" t="s">
        <v>235</v>
      </c>
      <c r="T127" s="157"/>
    </row>
    <row r="128" spans="1:20" x14ac:dyDescent="0.2">
      <c r="A128" s="150">
        <v>127</v>
      </c>
      <c r="B128" s="114">
        <v>11103159</v>
      </c>
      <c r="C128" s="114" t="s">
        <v>535</v>
      </c>
      <c r="D128" s="114" t="s">
        <v>543</v>
      </c>
      <c r="E128" s="114" t="s">
        <v>34</v>
      </c>
      <c r="F128" s="114" t="s">
        <v>582</v>
      </c>
      <c r="G128" s="151" t="s">
        <v>599</v>
      </c>
      <c r="H128" s="114" t="s">
        <v>142</v>
      </c>
      <c r="I128" s="114" t="s">
        <v>600</v>
      </c>
      <c r="J128" s="152">
        <v>28.5</v>
      </c>
      <c r="K128" s="152">
        <v>59</v>
      </c>
      <c r="L128" s="153">
        <v>33</v>
      </c>
      <c r="M128" s="153">
        <v>69</v>
      </c>
      <c r="N128" s="154"/>
      <c r="O128" s="155">
        <v>89.7</v>
      </c>
      <c r="P128" s="155">
        <v>80.73</v>
      </c>
      <c r="Q128" s="155">
        <v>72.45</v>
      </c>
      <c r="R128" s="114" t="s">
        <v>528</v>
      </c>
      <c r="S128" s="156" t="s">
        <v>235</v>
      </c>
      <c r="T128" s="157"/>
    </row>
    <row r="129" spans="1:20" x14ac:dyDescent="0.2">
      <c r="A129" s="150">
        <v>128</v>
      </c>
      <c r="B129" s="114">
        <v>11103161</v>
      </c>
      <c r="C129" s="114" t="s">
        <v>535</v>
      </c>
      <c r="D129" s="114" t="s">
        <v>543</v>
      </c>
      <c r="E129" s="114" t="s">
        <v>34</v>
      </c>
      <c r="F129" s="114" t="s">
        <v>582</v>
      </c>
      <c r="G129" s="151" t="s">
        <v>601</v>
      </c>
      <c r="H129" s="114" t="s">
        <v>142</v>
      </c>
      <c r="I129" s="114" t="s">
        <v>602</v>
      </c>
      <c r="J129" s="152">
        <v>28.5</v>
      </c>
      <c r="K129" s="152">
        <v>59</v>
      </c>
      <c r="L129" s="153">
        <v>33</v>
      </c>
      <c r="M129" s="153">
        <v>69</v>
      </c>
      <c r="N129" s="154"/>
      <c r="O129" s="155">
        <v>89.7</v>
      </c>
      <c r="P129" s="155">
        <v>80.73</v>
      </c>
      <c r="Q129" s="155">
        <v>72.45</v>
      </c>
      <c r="R129" s="114" t="s">
        <v>528</v>
      </c>
      <c r="S129" s="156" t="s">
        <v>235</v>
      </c>
      <c r="T129" s="157"/>
    </row>
    <row r="130" spans="1:20" x14ac:dyDescent="0.2">
      <c r="A130" s="150">
        <v>129</v>
      </c>
      <c r="B130" s="114">
        <v>11103163</v>
      </c>
      <c r="C130" s="114" t="s">
        <v>535</v>
      </c>
      <c r="D130" s="114" t="s">
        <v>543</v>
      </c>
      <c r="E130" s="114" t="s">
        <v>34</v>
      </c>
      <c r="F130" s="114" t="s">
        <v>582</v>
      </c>
      <c r="G130" s="151" t="s">
        <v>603</v>
      </c>
      <c r="H130" s="114" t="s">
        <v>429</v>
      </c>
      <c r="I130" s="114" t="s">
        <v>604</v>
      </c>
      <c r="J130" s="152">
        <v>11</v>
      </c>
      <c r="K130" s="152">
        <v>18.8</v>
      </c>
      <c r="L130" s="153">
        <v>13</v>
      </c>
      <c r="M130" s="153">
        <v>26</v>
      </c>
      <c r="N130" s="154"/>
      <c r="O130" s="155">
        <v>33.799999999999997</v>
      </c>
      <c r="P130" s="155">
        <v>30.42</v>
      </c>
      <c r="Q130" s="155">
        <v>27.3</v>
      </c>
      <c r="R130" s="114" t="s">
        <v>528</v>
      </c>
      <c r="S130" s="156" t="s">
        <v>235</v>
      </c>
      <c r="T130" s="157"/>
    </row>
    <row r="131" spans="1:20" x14ac:dyDescent="0.2">
      <c r="A131" s="150">
        <v>130</v>
      </c>
      <c r="B131" s="114">
        <v>11103164</v>
      </c>
      <c r="C131" s="114" t="s">
        <v>535</v>
      </c>
      <c r="D131" s="114" t="s">
        <v>543</v>
      </c>
      <c r="E131" s="114" t="s">
        <v>34</v>
      </c>
      <c r="F131" s="114" t="s">
        <v>582</v>
      </c>
      <c r="G131" s="151" t="s">
        <v>605</v>
      </c>
      <c r="H131" s="114" t="s">
        <v>429</v>
      </c>
      <c r="I131" s="114" t="s">
        <v>606</v>
      </c>
      <c r="J131" s="152">
        <v>11</v>
      </c>
      <c r="K131" s="152">
        <v>18.8</v>
      </c>
      <c r="L131" s="153">
        <v>13</v>
      </c>
      <c r="M131" s="153">
        <v>26</v>
      </c>
      <c r="N131" s="154"/>
      <c r="O131" s="155">
        <v>33.799999999999997</v>
      </c>
      <c r="P131" s="155">
        <v>30.42</v>
      </c>
      <c r="Q131" s="155">
        <v>27.3</v>
      </c>
      <c r="R131" s="114" t="s">
        <v>528</v>
      </c>
      <c r="S131" s="156" t="s">
        <v>235</v>
      </c>
      <c r="T131" s="157"/>
    </row>
    <row r="132" spans="1:20" x14ac:dyDescent="0.2">
      <c r="A132" s="150">
        <v>131</v>
      </c>
      <c r="B132" s="114">
        <v>11103165</v>
      </c>
      <c r="C132" s="114" t="s">
        <v>535</v>
      </c>
      <c r="D132" s="114" t="s">
        <v>543</v>
      </c>
      <c r="E132" s="114" t="s">
        <v>34</v>
      </c>
      <c r="F132" s="114" t="s">
        <v>582</v>
      </c>
      <c r="G132" s="151" t="s">
        <v>607</v>
      </c>
      <c r="H132" s="114" t="s">
        <v>587</v>
      </c>
      <c r="I132" s="114" t="s">
        <v>608</v>
      </c>
      <c r="J132" s="152">
        <v>24</v>
      </c>
      <c r="K132" s="152">
        <v>59</v>
      </c>
      <c r="L132" s="153">
        <v>28</v>
      </c>
      <c r="M132" s="153">
        <v>69</v>
      </c>
      <c r="N132" s="154"/>
      <c r="O132" s="155">
        <v>89.7</v>
      </c>
      <c r="P132" s="155">
        <v>80.73</v>
      </c>
      <c r="Q132" s="155">
        <v>72.45</v>
      </c>
      <c r="R132" s="114" t="s">
        <v>528</v>
      </c>
      <c r="S132" s="156" t="s">
        <v>235</v>
      </c>
      <c r="T132" s="157"/>
    </row>
    <row r="133" spans="1:20" x14ac:dyDescent="0.2">
      <c r="A133" s="150">
        <v>132</v>
      </c>
      <c r="B133" s="114">
        <v>11103160</v>
      </c>
      <c r="C133" s="114" t="s">
        <v>535</v>
      </c>
      <c r="D133" s="114" t="s">
        <v>543</v>
      </c>
      <c r="E133" s="114" t="s">
        <v>34</v>
      </c>
      <c r="F133" s="114" t="s">
        <v>582</v>
      </c>
      <c r="G133" s="151" t="s">
        <v>609</v>
      </c>
      <c r="H133" s="114" t="s">
        <v>142</v>
      </c>
      <c r="I133" s="114" t="s">
        <v>610</v>
      </c>
      <c r="J133" s="152">
        <v>28.5</v>
      </c>
      <c r="K133" s="152">
        <v>59</v>
      </c>
      <c r="L133" s="153">
        <v>33</v>
      </c>
      <c r="M133" s="153">
        <v>69</v>
      </c>
      <c r="N133" s="154"/>
      <c r="O133" s="155">
        <v>89.7</v>
      </c>
      <c r="P133" s="155">
        <v>80.73</v>
      </c>
      <c r="Q133" s="155">
        <v>72.45</v>
      </c>
      <c r="R133" s="114" t="s">
        <v>528</v>
      </c>
      <c r="S133" s="156" t="s">
        <v>235</v>
      </c>
      <c r="T133" s="157"/>
    </row>
    <row r="134" spans="1:20" x14ac:dyDescent="0.2">
      <c r="A134" s="150">
        <v>133</v>
      </c>
      <c r="B134" s="114">
        <v>11103167</v>
      </c>
      <c r="C134" s="114" t="s">
        <v>535</v>
      </c>
      <c r="D134" s="114" t="s">
        <v>543</v>
      </c>
      <c r="E134" s="114" t="s">
        <v>34</v>
      </c>
      <c r="F134" s="114" t="s">
        <v>611</v>
      </c>
      <c r="G134" s="151" t="s">
        <v>612</v>
      </c>
      <c r="H134" s="114" t="s">
        <v>223</v>
      </c>
      <c r="I134" s="114" t="s">
        <v>613</v>
      </c>
      <c r="J134" s="152">
        <v>29</v>
      </c>
      <c r="K134" s="152">
        <v>58</v>
      </c>
      <c r="L134" s="153">
        <v>33</v>
      </c>
      <c r="M134" s="153">
        <v>66</v>
      </c>
      <c r="N134" s="161"/>
      <c r="O134" s="155">
        <v>66</v>
      </c>
      <c r="P134" s="155">
        <v>62.7</v>
      </c>
      <c r="Q134" s="155">
        <v>59.4</v>
      </c>
      <c r="R134" s="114" t="s">
        <v>528</v>
      </c>
      <c r="S134" s="156" t="s">
        <v>235</v>
      </c>
      <c r="T134" s="157"/>
    </row>
    <row r="135" spans="1:20" x14ac:dyDescent="0.2">
      <c r="A135" s="150">
        <v>134</v>
      </c>
      <c r="B135" s="114">
        <v>11103168</v>
      </c>
      <c r="C135" s="114" t="s">
        <v>535</v>
      </c>
      <c r="D135" s="114" t="s">
        <v>543</v>
      </c>
      <c r="E135" s="114" t="s">
        <v>34</v>
      </c>
      <c r="F135" s="114" t="s">
        <v>611</v>
      </c>
      <c r="G135" s="151" t="s">
        <v>614</v>
      </c>
      <c r="H135" s="114" t="s">
        <v>223</v>
      </c>
      <c r="I135" s="114" t="s">
        <v>615</v>
      </c>
      <c r="J135" s="152">
        <v>28</v>
      </c>
      <c r="K135" s="152">
        <v>55</v>
      </c>
      <c r="L135" s="153">
        <v>31</v>
      </c>
      <c r="M135" s="153">
        <v>62</v>
      </c>
      <c r="N135" s="161"/>
      <c r="O135" s="155">
        <v>62</v>
      </c>
      <c r="P135" s="155">
        <v>58.9</v>
      </c>
      <c r="Q135" s="155">
        <v>55.8</v>
      </c>
      <c r="R135" s="114" t="s">
        <v>528</v>
      </c>
      <c r="S135" s="156" t="s">
        <v>235</v>
      </c>
      <c r="T135" s="157"/>
    </row>
    <row r="136" spans="1:20" x14ac:dyDescent="0.2">
      <c r="A136" s="150">
        <v>135</v>
      </c>
      <c r="B136" s="114">
        <v>11103169</v>
      </c>
      <c r="C136" s="114" t="s">
        <v>535</v>
      </c>
      <c r="D136" s="114" t="s">
        <v>543</v>
      </c>
      <c r="E136" s="114" t="s">
        <v>34</v>
      </c>
      <c r="F136" s="114" t="s">
        <v>611</v>
      </c>
      <c r="G136" s="151" t="s">
        <v>612</v>
      </c>
      <c r="H136" s="114" t="s">
        <v>532</v>
      </c>
      <c r="I136" s="114" t="s">
        <v>616</v>
      </c>
      <c r="J136" s="152">
        <v>82</v>
      </c>
      <c r="K136" s="152">
        <v>150</v>
      </c>
      <c r="L136" s="153">
        <v>92</v>
      </c>
      <c r="M136" s="153">
        <v>179</v>
      </c>
      <c r="N136" s="161"/>
      <c r="O136" s="155">
        <v>179</v>
      </c>
      <c r="P136" s="155">
        <v>170.05</v>
      </c>
      <c r="Q136" s="155">
        <v>161.1</v>
      </c>
      <c r="R136" s="114" t="s">
        <v>528</v>
      </c>
      <c r="S136" s="156" t="s">
        <v>235</v>
      </c>
      <c r="T136" s="157"/>
    </row>
    <row r="137" spans="1:20" x14ac:dyDescent="0.2">
      <c r="A137" s="150">
        <v>136</v>
      </c>
      <c r="B137" s="114">
        <v>11103170</v>
      </c>
      <c r="C137" s="114" t="s">
        <v>535</v>
      </c>
      <c r="D137" s="114" t="s">
        <v>543</v>
      </c>
      <c r="E137" s="114" t="s">
        <v>34</v>
      </c>
      <c r="F137" s="114" t="s">
        <v>611</v>
      </c>
      <c r="G137" s="151" t="s">
        <v>614</v>
      </c>
      <c r="H137" s="114" t="s">
        <v>532</v>
      </c>
      <c r="I137" s="114" t="s">
        <v>617</v>
      </c>
      <c r="J137" s="152">
        <v>73</v>
      </c>
      <c r="K137" s="152">
        <v>138</v>
      </c>
      <c r="L137" s="153">
        <v>83</v>
      </c>
      <c r="M137" s="153">
        <v>169</v>
      </c>
      <c r="N137" s="161"/>
      <c r="O137" s="155">
        <v>169</v>
      </c>
      <c r="P137" s="155">
        <v>160.55000000000001</v>
      </c>
      <c r="Q137" s="155">
        <v>152.1</v>
      </c>
      <c r="R137" s="114" t="s">
        <v>528</v>
      </c>
      <c r="S137" s="156" t="s">
        <v>235</v>
      </c>
      <c r="T137" s="157"/>
    </row>
    <row r="138" spans="1:20" x14ac:dyDescent="0.2">
      <c r="A138" s="150">
        <v>137</v>
      </c>
      <c r="B138" s="114">
        <v>12103116</v>
      </c>
      <c r="C138" s="114" t="s">
        <v>535</v>
      </c>
      <c r="D138" s="114" t="s">
        <v>543</v>
      </c>
      <c r="E138" s="114" t="s">
        <v>16</v>
      </c>
      <c r="F138" s="114" t="s">
        <v>623</v>
      </c>
      <c r="G138" s="151" t="s">
        <v>624</v>
      </c>
      <c r="H138" s="114" t="s">
        <v>378</v>
      </c>
      <c r="I138" s="114" t="s">
        <v>625</v>
      </c>
      <c r="J138" s="152">
        <v>129</v>
      </c>
      <c r="K138" s="152">
        <v>280</v>
      </c>
      <c r="L138" s="153">
        <v>138</v>
      </c>
      <c r="M138" s="153">
        <v>299</v>
      </c>
      <c r="N138" s="154"/>
      <c r="O138" s="155">
        <v>388.7</v>
      </c>
      <c r="P138" s="155">
        <v>349.83</v>
      </c>
      <c r="Q138" s="155">
        <v>313.95</v>
      </c>
      <c r="R138" s="114" t="s">
        <v>626</v>
      </c>
      <c r="S138" s="156" t="s">
        <v>235</v>
      </c>
      <c r="T138" s="157"/>
    </row>
    <row r="139" spans="1:20" x14ac:dyDescent="0.2">
      <c r="A139" s="150">
        <v>138</v>
      </c>
      <c r="B139" s="114">
        <v>12103120</v>
      </c>
      <c r="C139" s="114" t="s">
        <v>535</v>
      </c>
      <c r="D139" s="114" t="s">
        <v>543</v>
      </c>
      <c r="E139" s="114" t="s">
        <v>16</v>
      </c>
      <c r="F139" s="114" t="s">
        <v>623</v>
      </c>
      <c r="G139" s="151" t="s">
        <v>624</v>
      </c>
      <c r="H139" s="114" t="s">
        <v>587</v>
      </c>
      <c r="I139" s="114" t="s">
        <v>741</v>
      </c>
      <c r="J139" s="152">
        <v>25</v>
      </c>
      <c r="K139" s="152">
        <v>55</v>
      </c>
      <c r="L139" s="153">
        <v>27</v>
      </c>
      <c r="M139" s="153">
        <v>59</v>
      </c>
      <c r="N139" s="154"/>
      <c r="O139" s="155">
        <v>76.7</v>
      </c>
      <c r="P139" s="155">
        <v>69.03</v>
      </c>
      <c r="Q139" s="155">
        <v>61.95</v>
      </c>
      <c r="R139" s="114" t="s">
        <v>742</v>
      </c>
      <c r="S139" s="156" t="s">
        <v>235</v>
      </c>
      <c r="T139" s="157"/>
    </row>
    <row r="140" spans="1:20" x14ac:dyDescent="0.2">
      <c r="A140" s="150">
        <v>139</v>
      </c>
      <c r="B140" s="114">
        <v>11103250</v>
      </c>
      <c r="C140" s="114" t="s">
        <v>535</v>
      </c>
      <c r="D140" s="114" t="s">
        <v>543</v>
      </c>
      <c r="E140" s="114" t="s">
        <v>34</v>
      </c>
      <c r="F140" s="114" t="s">
        <v>623</v>
      </c>
      <c r="G140" s="151" t="s">
        <v>627</v>
      </c>
      <c r="H140" s="114" t="s">
        <v>221</v>
      </c>
      <c r="I140" s="114" t="s">
        <v>628</v>
      </c>
      <c r="J140" s="152">
        <v>129</v>
      </c>
      <c r="K140" s="152">
        <v>280</v>
      </c>
      <c r="L140" s="209">
        <v>138</v>
      </c>
      <c r="M140" s="153">
        <v>299</v>
      </c>
      <c r="N140" s="154"/>
      <c r="O140" s="155">
        <v>388.7</v>
      </c>
      <c r="P140" s="155">
        <v>349.83</v>
      </c>
      <c r="Q140" s="155">
        <v>313.95</v>
      </c>
      <c r="R140" s="114" t="s">
        <v>626</v>
      </c>
      <c r="S140" s="156" t="s">
        <v>235</v>
      </c>
      <c r="T140" s="157"/>
    </row>
    <row r="141" spans="1:20" x14ac:dyDescent="0.2">
      <c r="A141" s="150">
        <v>140</v>
      </c>
      <c r="B141" s="114">
        <v>11103253</v>
      </c>
      <c r="C141" s="114" t="s">
        <v>535</v>
      </c>
      <c r="D141" s="114" t="s">
        <v>543</v>
      </c>
      <c r="E141" s="114" t="s">
        <v>34</v>
      </c>
      <c r="F141" s="114" t="s">
        <v>623</v>
      </c>
      <c r="G141" s="151" t="s">
        <v>627</v>
      </c>
      <c r="H141" s="114" t="s">
        <v>223</v>
      </c>
      <c r="I141" s="114" t="s">
        <v>744</v>
      </c>
      <c r="J141" s="152">
        <v>25</v>
      </c>
      <c r="K141" s="152">
        <v>55</v>
      </c>
      <c r="L141" s="209">
        <v>27</v>
      </c>
      <c r="M141" s="153">
        <v>59</v>
      </c>
      <c r="N141" s="154"/>
      <c r="O141" s="155">
        <v>76.7</v>
      </c>
      <c r="P141" s="155">
        <v>69.03</v>
      </c>
      <c r="Q141" s="155">
        <v>61.95</v>
      </c>
      <c r="R141" s="114" t="s">
        <v>742</v>
      </c>
      <c r="S141" s="156" t="s">
        <v>235</v>
      </c>
      <c r="T141" s="157"/>
    </row>
    <row r="142" spans="1:20" x14ac:dyDescent="0.2">
      <c r="A142" s="150">
        <v>141</v>
      </c>
      <c r="B142" s="150">
        <v>12215001</v>
      </c>
      <c r="C142" s="114" t="s">
        <v>535</v>
      </c>
      <c r="D142" s="150" t="s">
        <v>808</v>
      </c>
      <c r="E142" s="150" t="s">
        <v>16</v>
      </c>
      <c r="F142" s="150" t="s">
        <v>809</v>
      </c>
      <c r="G142" s="159" t="s">
        <v>810</v>
      </c>
      <c r="H142" s="191" t="s">
        <v>334</v>
      </c>
      <c r="I142" s="150" t="s">
        <v>811</v>
      </c>
      <c r="J142" s="181">
        <v>7.2</v>
      </c>
      <c r="K142" s="181">
        <v>11.8</v>
      </c>
      <c r="L142" s="181">
        <v>8.6</v>
      </c>
      <c r="M142" s="182">
        <v>14</v>
      </c>
      <c r="N142" s="187"/>
      <c r="O142" s="181">
        <v>12.6</v>
      </c>
      <c r="P142" s="181">
        <v>11.34</v>
      </c>
      <c r="Q142" s="181">
        <v>10.08</v>
      </c>
      <c r="R142" s="150" t="s">
        <v>812</v>
      </c>
      <c r="S142" s="160" t="s">
        <v>765</v>
      </c>
      <c r="T142" s="157"/>
    </row>
    <row r="143" spans="1:20" x14ac:dyDescent="0.2">
      <c r="A143" s="150">
        <v>142</v>
      </c>
      <c r="B143" s="192">
        <v>12215003</v>
      </c>
      <c r="C143" s="192" t="s">
        <v>535</v>
      </c>
      <c r="D143" s="150" t="s">
        <v>808</v>
      </c>
      <c r="E143" s="150" t="s">
        <v>16</v>
      </c>
      <c r="F143" s="150" t="s">
        <v>809</v>
      </c>
      <c r="G143" s="193" t="s">
        <v>813</v>
      </c>
      <c r="H143" s="192" t="s">
        <v>334</v>
      </c>
      <c r="I143" s="192" t="s">
        <v>814</v>
      </c>
      <c r="J143" s="181">
        <v>7.2</v>
      </c>
      <c r="K143" s="181">
        <v>11.8</v>
      </c>
      <c r="L143" s="181">
        <v>8.6</v>
      </c>
      <c r="M143" s="182">
        <v>14</v>
      </c>
      <c r="N143" s="187"/>
      <c r="O143" s="181">
        <v>12.6</v>
      </c>
      <c r="P143" s="181">
        <v>11.34</v>
      </c>
      <c r="Q143" s="181">
        <v>10.08</v>
      </c>
      <c r="R143" s="150" t="s">
        <v>812</v>
      </c>
      <c r="S143" s="160" t="s">
        <v>765</v>
      </c>
      <c r="T143" s="157"/>
    </row>
    <row r="144" spans="1:20" x14ac:dyDescent="0.2">
      <c r="A144" s="150">
        <v>143</v>
      </c>
      <c r="B144" s="194">
        <v>11203008</v>
      </c>
      <c r="C144" s="195" t="s">
        <v>535</v>
      </c>
      <c r="D144" s="150" t="s">
        <v>808</v>
      </c>
      <c r="E144" s="150" t="s">
        <v>34</v>
      </c>
      <c r="F144" s="150" t="s">
        <v>815</v>
      </c>
      <c r="G144" s="196" t="s">
        <v>816</v>
      </c>
      <c r="H144" s="197" t="s">
        <v>334</v>
      </c>
      <c r="I144" s="194" t="s">
        <v>817</v>
      </c>
      <c r="J144" s="181">
        <v>7.4</v>
      </c>
      <c r="K144" s="181">
        <v>12.6</v>
      </c>
      <c r="L144" s="181">
        <v>8.9</v>
      </c>
      <c r="M144" s="182">
        <v>15</v>
      </c>
      <c r="N144" s="187"/>
      <c r="O144" s="181">
        <v>13.5</v>
      </c>
      <c r="P144" s="181">
        <v>12.15</v>
      </c>
      <c r="Q144" s="181">
        <v>10.8</v>
      </c>
      <c r="R144" s="150" t="s">
        <v>812</v>
      </c>
      <c r="S144" s="160" t="s">
        <v>765</v>
      </c>
      <c r="T144" s="157"/>
    </row>
    <row r="145" spans="1:20" x14ac:dyDescent="0.2">
      <c r="A145" s="150">
        <v>144</v>
      </c>
      <c r="B145" s="150">
        <v>11203009</v>
      </c>
      <c r="C145" s="114" t="s">
        <v>535</v>
      </c>
      <c r="D145" s="150" t="s">
        <v>808</v>
      </c>
      <c r="E145" s="150" t="s">
        <v>34</v>
      </c>
      <c r="F145" s="150" t="s">
        <v>815</v>
      </c>
      <c r="G145" s="159" t="s">
        <v>818</v>
      </c>
      <c r="H145" s="191" t="s">
        <v>334</v>
      </c>
      <c r="I145" s="150" t="s">
        <v>819</v>
      </c>
      <c r="J145" s="181">
        <v>7.4</v>
      </c>
      <c r="K145" s="181">
        <v>12.6</v>
      </c>
      <c r="L145" s="181">
        <v>8.9</v>
      </c>
      <c r="M145" s="182">
        <v>15</v>
      </c>
      <c r="N145" s="187"/>
      <c r="O145" s="181">
        <v>13.5</v>
      </c>
      <c r="P145" s="181">
        <v>12.15</v>
      </c>
      <c r="Q145" s="181">
        <v>10.8</v>
      </c>
      <c r="R145" s="150" t="s">
        <v>416</v>
      </c>
      <c r="S145" s="160" t="s">
        <v>765</v>
      </c>
      <c r="T145" s="157"/>
    </row>
    <row r="146" spans="1:20" x14ac:dyDescent="0.2">
      <c r="A146" s="150">
        <v>145</v>
      </c>
      <c r="B146" s="150">
        <v>11203012</v>
      </c>
      <c r="C146" s="114" t="s">
        <v>535</v>
      </c>
      <c r="D146" s="150" t="s">
        <v>808</v>
      </c>
      <c r="E146" s="150" t="s">
        <v>34</v>
      </c>
      <c r="F146" s="150" t="s">
        <v>815</v>
      </c>
      <c r="G146" s="159" t="s">
        <v>820</v>
      </c>
      <c r="H146" s="191" t="s">
        <v>334</v>
      </c>
      <c r="I146" s="150" t="s">
        <v>821</v>
      </c>
      <c r="J146" s="181">
        <v>7.4</v>
      </c>
      <c r="K146" s="181">
        <v>12.6</v>
      </c>
      <c r="L146" s="181">
        <v>8.9</v>
      </c>
      <c r="M146" s="182">
        <v>15</v>
      </c>
      <c r="N146" s="187"/>
      <c r="O146" s="181">
        <v>13.5</v>
      </c>
      <c r="P146" s="181">
        <v>12.15</v>
      </c>
      <c r="Q146" s="181">
        <v>10.8</v>
      </c>
      <c r="R146" s="150" t="s">
        <v>416</v>
      </c>
      <c r="S146" s="160" t="s">
        <v>765</v>
      </c>
      <c r="T146" s="157"/>
    </row>
    <row r="147" spans="1:20" x14ac:dyDescent="0.2">
      <c r="A147" s="150">
        <v>146</v>
      </c>
      <c r="B147" s="150">
        <v>12201038</v>
      </c>
      <c r="C147" s="114" t="s">
        <v>535</v>
      </c>
      <c r="D147" s="150" t="s">
        <v>808</v>
      </c>
      <c r="E147" s="150" t="s">
        <v>34</v>
      </c>
      <c r="F147" s="150" t="s">
        <v>815</v>
      </c>
      <c r="G147" s="159" t="s">
        <v>822</v>
      </c>
      <c r="H147" s="191" t="s">
        <v>334</v>
      </c>
      <c r="I147" s="150" t="s">
        <v>823</v>
      </c>
      <c r="J147" s="181">
        <v>7.4</v>
      </c>
      <c r="K147" s="181">
        <v>12.6</v>
      </c>
      <c r="L147" s="181">
        <v>8.9</v>
      </c>
      <c r="M147" s="182">
        <v>15</v>
      </c>
      <c r="N147" s="187"/>
      <c r="O147" s="181">
        <v>13.5</v>
      </c>
      <c r="P147" s="181">
        <v>12.15</v>
      </c>
      <c r="Q147" s="181">
        <v>10.8</v>
      </c>
      <c r="R147" s="150" t="s">
        <v>512</v>
      </c>
      <c r="S147" s="160" t="s">
        <v>765</v>
      </c>
      <c r="T147" s="157"/>
    </row>
    <row r="148" spans="1:20" x14ac:dyDescent="0.2">
      <c r="A148" s="150">
        <v>147</v>
      </c>
      <c r="B148" s="150">
        <v>12203008</v>
      </c>
      <c r="C148" s="114" t="s">
        <v>535</v>
      </c>
      <c r="D148" s="150" t="s">
        <v>808</v>
      </c>
      <c r="E148" s="150" t="s">
        <v>16</v>
      </c>
      <c r="F148" s="150" t="s">
        <v>815</v>
      </c>
      <c r="G148" s="159" t="s">
        <v>824</v>
      </c>
      <c r="H148" s="191" t="s">
        <v>334</v>
      </c>
      <c r="I148" s="150" t="s">
        <v>825</v>
      </c>
      <c r="J148" s="181">
        <v>7.4</v>
      </c>
      <c r="K148" s="181">
        <v>12.6</v>
      </c>
      <c r="L148" s="181">
        <v>8.9</v>
      </c>
      <c r="M148" s="182">
        <v>15</v>
      </c>
      <c r="N148" s="187"/>
      <c r="O148" s="181">
        <v>13.5</v>
      </c>
      <c r="P148" s="181">
        <v>12.15</v>
      </c>
      <c r="Q148" s="181">
        <v>10.8</v>
      </c>
      <c r="R148" s="150" t="s">
        <v>512</v>
      </c>
      <c r="S148" s="160" t="s">
        <v>765</v>
      </c>
      <c r="T148" s="157"/>
    </row>
    <row r="149" spans="1:20" x14ac:dyDescent="0.2">
      <c r="A149" s="150">
        <v>148</v>
      </c>
      <c r="B149" s="150">
        <v>12203010</v>
      </c>
      <c r="C149" s="114" t="s">
        <v>535</v>
      </c>
      <c r="D149" s="150" t="s">
        <v>808</v>
      </c>
      <c r="E149" s="150" t="s">
        <v>16</v>
      </c>
      <c r="F149" s="150" t="s">
        <v>815</v>
      </c>
      <c r="G149" s="159" t="s">
        <v>826</v>
      </c>
      <c r="H149" s="191" t="s">
        <v>334</v>
      </c>
      <c r="I149" s="150" t="s">
        <v>827</v>
      </c>
      <c r="J149" s="181">
        <v>7.4</v>
      </c>
      <c r="K149" s="181">
        <v>12.6</v>
      </c>
      <c r="L149" s="181">
        <v>8.9</v>
      </c>
      <c r="M149" s="182">
        <v>15</v>
      </c>
      <c r="N149" s="187"/>
      <c r="O149" s="181">
        <v>13.5</v>
      </c>
      <c r="P149" s="181">
        <v>12.15</v>
      </c>
      <c r="Q149" s="181">
        <v>10.8</v>
      </c>
      <c r="R149" s="150" t="s">
        <v>812</v>
      </c>
      <c r="S149" s="160" t="s">
        <v>765</v>
      </c>
      <c r="T149" s="157"/>
    </row>
    <row r="150" spans="1:20" x14ac:dyDescent="0.2">
      <c r="A150" s="150">
        <v>149</v>
      </c>
      <c r="B150" s="150">
        <v>12203012</v>
      </c>
      <c r="C150" s="114" t="s">
        <v>535</v>
      </c>
      <c r="D150" s="150" t="s">
        <v>808</v>
      </c>
      <c r="E150" s="150" t="s">
        <v>16</v>
      </c>
      <c r="F150" s="150" t="s">
        <v>815</v>
      </c>
      <c r="G150" s="159" t="s">
        <v>828</v>
      </c>
      <c r="H150" s="191" t="s">
        <v>334</v>
      </c>
      <c r="I150" s="150" t="s">
        <v>829</v>
      </c>
      <c r="J150" s="181">
        <v>7.4</v>
      </c>
      <c r="K150" s="181">
        <v>12.6</v>
      </c>
      <c r="L150" s="181">
        <v>8.9</v>
      </c>
      <c r="M150" s="182">
        <v>15</v>
      </c>
      <c r="N150" s="187"/>
      <c r="O150" s="181">
        <v>13.5</v>
      </c>
      <c r="P150" s="181">
        <v>12.15</v>
      </c>
      <c r="Q150" s="181">
        <v>10.8</v>
      </c>
      <c r="R150" s="150" t="s">
        <v>812</v>
      </c>
      <c r="S150" s="160" t="s">
        <v>765</v>
      </c>
      <c r="T150" s="157"/>
    </row>
    <row r="151" spans="1:20" x14ac:dyDescent="0.2">
      <c r="A151" s="150">
        <v>150</v>
      </c>
      <c r="B151" s="150">
        <v>12203016</v>
      </c>
      <c r="C151" s="114" t="s">
        <v>535</v>
      </c>
      <c r="D151" s="150" t="s">
        <v>808</v>
      </c>
      <c r="E151" s="150" t="s">
        <v>16</v>
      </c>
      <c r="F151" s="150" t="s">
        <v>815</v>
      </c>
      <c r="G151" s="159" t="s">
        <v>830</v>
      </c>
      <c r="H151" s="191" t="s">
        <v>334</v>
      </c>
      <c r="I151" s="150" t="s">
        <v>831</v>
      </c>
      <c r="J151" s="181">
        <v>7.4</v>
      </c>
      <c r="K151" s="181">
        <v>12.6</v>
      </c>
      <c r="L151" s="181">
        <v>8.9</v>
      </c>
      <c r="M151" s="182">
        <v>15</v>
      </c>
      <c r="N151" s="187"/>
      <c r="O151" s="181">
        <v>13.5</v>
      </c>
      <c r="P151" s="181">
        <v>12.15</v>
      </c>
      <c r="Q151" s="181">
        <v>10.8</v>
      </c>
      <c r="R151" s="150" t="s">
        <v>812</v>
      </c>
      <c r="S151" s="160" t="s">
        <v>765</v>
      </c>
      <c r="T151" s="157"/>
    </row>
    <row r="152" spans="1:20" x14ac:dyDescent="0.2">
      <c r="A152" s="150">
        <v>151</v>
      </c>
      <c r="B152" s="150">
        <v>12203024</v>
      </c>
      <c r="C152" s="114" t="s">
        <v>535</v>
      </c>
      <c r="D152" s="150" t="s">
        <v>808</v>
      </c>
      <c r="E152" s="150" t="s">
        <v>16</v>
      </c>
      <c r="F152" s="150" t="s">
        <v>815</v>
      </c>
      <c r="G152" s="159" t="s">
        <v>832</v>
      </c>
      <c r="H152" s="191" t="s">
        <v>334</v>
      </c>
      <c r="I152" s="150" t="s">
        <v>833</v>
      </c>
      <c r="J152" s="181">
        <v>7.4</v>
      </c>
      <c r="K152" s="181">
        <v>12.6</v>
      </c>
      <c r="L152" s="181">
        <v>8.9</v>
      </c>
      <c r="M152" s="182">
        <v>15</v>
      </c>
      <c r="N152" s="187"/>
      <c r="O152" s="181">
        <v>13.5</v>
      </c>
      <c r="P152" s="181">
        <v>12.15</v>
      </c>
      <c r="Q152" s="181">
        <v>10.8</v>
      </c>
      <c r="R152" s="150" t="s">
        <v>812</v>
      </c>
      <c r="S152" s="160" t="s">
        <v>765</v>
      </c>
      <c r="T152" s="157"/>
    </row>
    <row r="153" spans="1:20" x14ac:dyDescent="0.2">
      <c r="A153" s="150">
        <v>152</v>
      </c>
      <c r="B153" s="194">
        <v>12203026</v>
      </c>
      <c r="C153" s="195" t="s">
        <v>535</v>
      </c>
      <c r="D153" s="150" t="s">
        <v>808</v>
      </c>
      <c r="E153" s="150" t="s">
        <v>16</v>
      </c>
      <c r="F153" s="150" t="s">
        <v>815</v>
      </c>
      <c r="G153" s="196" t="s">
        <v>834</v>
      </c>
      <c r="H153" s="197" t="s">
        <v>835</v>
      </c>
      <c r="I153" s="198">
        <v>6920096810243</v>
      </c>
      <c r="J153" s="199">
        <v>59.2</v>
      </c>
      <c r="K153" s="199">
        <v>99.9</v>
      </c>
      <c r="L153" s="200">
        <v>71</v>
      </c>
      <c r="M153" s="182">
        <v>120</v>
      </c>
      <c r="N153" s="201"/>
      <c r="O153" s="182">
        <v>108</v>
      </c>
      <c r="P153" s="181">
        <v>97.2</v>
      </c>
      <c r="Q153" s="181">
        <v>86.4</v>
      </c>
      <c r="R153" s="150" t="s">
        <v>812</v>
      </c>
      <c r="S153" s="160" t="s">
        <v>765</v>
      </c>
      <c r="T153" s="157"/>
    </row>
    <row r="154" spans="1:20" x14ac:dyDescent="0.2">
      <c r="A154" s="150">
        <v>153</v>
      </c>
      <c r="B154" s="150">
        <v>12201049</v>
      </c>
      <c r="C154" s="114" t="s">
        <v>535</v>
      </c>
      <c r="D154" s="150" t="s">
        <v>808</v>
      </c>
      <c r="E154" s="150" t="s">
        <v>16</v>
      </c>
      <c r="F154" s="150" t="s">
        <v>815</v>
      </c>
      <c r="G154" s="159" t="s">
        <v>836</v>
      </c>
      <c r="H154" s="191" t="s">
        <v>835</v>
      </c>
      <c r="I154" s="178">
        <v>6920096810250</v>
      </c>
      <c r="J154" s="181">
        <v>59.2</v>
      </c>
      <c r="K154" s="181">
        <v>99.9</v>
      </c>
      <c r="L154" s="182">
        <v>71</v>
      </c>
      <c r="M154" s="182">
        <v>120</v>
      </c>
      <c r="N154" s="187"/>
      <c r="O154" s="182">
        <v>108</v>
      </c>
      <c r="P154" s="181">
        <v>97.2</v>
      </c>
      <c r="Q154" s="181">
        <v>86.4</v>
      </c>
      <c r="R154" s="150" t="s">
        <v>812</v>
      </c>
      <c r="S154" s="160" t="s">
        <v>765</v>
      </c>
      <c r="T154" s="157"/>
    </row>
    <row r="155" spans="1:20" x14ac:dyDescent="0.2">
      <c r="A155" s="150">
        <v>154</v>
      </c>
      <c r="B155" s="192">
        <v>12203013</v>
      </c>
      <c r="C155" s="192" t="s">
        <v>535</v>
      </c>
      <c r="D155" s="150" t="s">
        <v>808</v>
      </c>
      <c r="E155" s="150" t="s">
        <v>16</v>
      </c>
      <c r="F155" s="150" t="s">
        <v>815</v>
      </c>
      <c r="G155" s="202" t="s">
        <v>837</v>
      </c>
      <c r="H155" s="192" t="s">
        <v>334</v>
      </c>
      <c r="I155" s="192" t="s">
        <v>838</v>
      </c>
      <c r="J155" s="203" t="s">
        <v>839</v>
      </c>
      <c r="K155" s="203" t="s">
        <v>840</v>
      </c>
      <c r="L155" s="203">
        <v>8.9</v>
      </c>
      <c r="M155" s="184">
        <v>15</v>
      </c>
      <c r="N155" s="187"/>
      <c r="O155" s="204">
        <v>13.5</v>
      </c>
      <c r="P155" s="204">
        <v>12.15</v>
      </c>
      <c r="Q155" s="204">
        <v>10.8</v>
      </c>
      <c r="R155" s="150" t="s">
        <v>812</v>
      </c>
      <c r="S155" s="160" t="s">
        <v>765</v>
      </c>
      <c r="T155" s="157"/>
    </row>
    <row r="156" spans="1:20" x14ac:dyDescent="0.2">
      <c r="A156" s="150">
        <v>155</v>
      </c>
      <c r="B156" s="195">
        <v>11104047</v>
      </c>
      <c r="C156" s="195" t="s">
        <v>397</v>
      </c>
      <c r="D156" s="114" t="s">
        <v>398</v>
      </c>
      <c r="E156" s="114" t="s">
        <v>34</v>
      </c>
      <c r="F156" s="114" t="s">
        <v>399</v>
      </c>
      <c r="G156" s="205" t="s">
        <v>475</v>
      </c>
      <c r="H156" s="195" t="s">
        <v>479</v>
      </c>
      <c r="I156" s="195" t="s">
        <v>480</v>
      </c>
      <c r="J156" s="206">
        <v>242</v>
      </c>
      <c r="K156" s="206">
        <v>373</v>
      </c>
      <c r="L156" s="153">
        <v>259</v>
      </c>
      <c r="M156" s="153">
        <v>400</v>
      </c>
      <c r="N156" s="207"/>
      <c r="O156" s="155">
        <v>400</v>
      </c>
      <c r="P156" s="155">
        <v>380</v>
      </c>
      <c r="Q156" s="155">
        <v>360</v>
      </c>
      <c r="R156" s="114" t="s">
        <v>357</v>
      </c>
      <c r="S156" s="156" t="s">
        <v>235</v>
      </c>
      <c r="T156" s="157"/>
    </row>
    <row r="157" spans="1:20" x14ac:dyDescent="0.2">
      <c r="A157" s="150">
        <v>156</v>
      </c>
      <c r="B157" s="114">
        <v>11104049</v>
      </c>
      <c r="C157" s="114" t="s">
        <v>397</v>
      </c>
      <c r="D157" s="114" t="s">
        <v>398</v>
      </c>
      <c r="E157" s="114" t="s">
        <v>34</v>
      </c>
      <c r="F157" s="114" t="s">
        <v>399</v>
      </c>
      <c r="G157" s="151" t="s">
        <v>477</v>
      </c>
      <c r="H157" s="114" t="s">
        <v>479</v>
      </c>
      <c r="I157" s="114" t="s">
        <v>481</v>
      </c>
      <c r="J157" s="152">
        <v>221</v>
      </c>
      <c r="K157" s="152">
        <v>341</v>
      </c>
      <c r="L157" s="153">
        <v>237</v>
      </c>
      <c r="M157" s="153">
        <v>365</v>
      </c>
      <c r="N157" s="154"/>
      <c r="O157" s="155">
        <v>365</v>
      </c>
      <c r="P157" s="155">
        <v>346.75</v>
      </c>
      <c r="Q157" s="155">
        <v>328.5</v>
      </c>
      <c r="R157" s="114" t="s">
        <v>357</v>
      </c>
      <c r="S157" s="156" t="s">
        <v>235</v>
      </c>
      <c r="T157" s="157"/>
    </row>
    <row r="158" spans="1:20" x14ac:dyDescent="0.2">
      <c r="A158" s="150">
        <v>157</v>
      </c>
      <c r="B158" s="114">
        <v>12104028</v>
      </c>
      <c r="C158" s="114" t="s">
        <v>397</v>
      </c>
      <c r="D158" s="114" t="s">
        <v>398</v>
      </c>
      <c r="E158" s="114" t="s">
        <v>16</v>
      </c>
      <c r="F158" s="114" t="s">
        <v>399</v>
      </c>
      <c r="G158" s="151" t="s">
        <v>473</v>
      </c>
      <c r="H158" s="114" t="s">
        <v>82</v>
      </c>
      <c r="I158" s="114" t="s">
        <v>474</v>
      </c>
      <c r="J158" s="152">
        <v>119</v>
      </c>
      <c r="K158" s="152">
        <v>198</v>
      </c>
      <c r="L158" s="153">
        <v>132</v>
      </c>
      <c r="M158" s="153">
        <v>219</v>
      </c>
      <c r="N158" s="154"/>
      <c r="O158" s="155">
        <v>219</v>
      </c>
      <c r="P158" s="155">
        <v>208.05</v>
      </c>
      <c r="Q158" s="155">
        <v>197.1</v>
      </c>
      <c r="R158" s="114" t="s">
        <v>357</v>
      </c>
      <c r="S158" s="156" t="s">
        <v>235</v>
      </c>
      <c r="T158" s="157"/>
    </row>
    <row r="159" spans="1:20" x14ac:dyDescent="0.2">
      <c r="A159" s="150">
        <v>158</v>
      </c>
      <c r="B159" s="114">
        <v>11104046</v>
      </c>
      <c r="C159" s="114" t="s">
        <v>397</v>
      </c>
      <c r="D159" s="114" t="s">
        <v>398</v>
      </c>
      <c r="E159" s="114" t="s">
        <v>34</v>
      </c>
      <c r="F159" s="114" t="s">
        <v>399</v>
      </c>
      <c r="G159" s="151" t="s">
        <v>475</v>
      </c>
      <c r="H159" s="114" t="s">
        <v>82</v>
      </c>
      <c r="I159" s="114" t="s">
        <v>841</v>
      </c>
      <c r="J159" s="152">
        <v>123</v>
      </c>
      <c r="K159" s="152">
        <v>188</v>
      </c>
      <c r="L159" s="153">
        <v>132</v>
      </c>
      <c r="M159" s="153">
        <v>189</v>
      </c>
      <c r="N159" s="154"/>
      <c r="O159" s="155">
        <v>170.1</v>
      </c>
      <c r="P159" s="155">
        <v>153.09</v>
      </c>
      <c r="Q159" s="155">
        <v>136.08000000000001</v>
      </c>
      <c r="R159" s="114" t="s">
        <v>357</v>
      </c>
      <c r="S159" s="156" t="s">
        <v>357</v>
      </c>
      <c r="T159" s="171"/>
    </row>
    <row r="160" spans="1:20" x14ac:dyDescent="0.2">
      <c r="A160" s="150">
        <v>159</v>
      </c>
      <c r="B160" s="114">
        <v>11104043</v>
      </c>
      <c r="C160" s="114" t="s">
        <v>397</v>
      </c>
      <c r="D160" s="114" t="s">
        <v>398</v>
      </c>
      <c r="E160" s="114" t="s">
        <v>34</v>
      </c>
      <c r="F160" s="114" t="s">
        <v>402</v>
      </c>
      <c r="G160" s="151" t="s">
        <v>403</v>
      </c>
      <c r="H160" s="114" t="s">
        <v>117</v>
      </c>
      <c r="I160" s="114" t="s">
        <v>842</v>
      </c>
      <c r="J160" s="152">
        <v>30.5</v>
      </c>
      <c r="K160" s="152">
        <v>51</v>
      </c>
      <c r="L160" s="153">
        <v>35</v>
      </c>
      <c r="M160" s="153">
        <v>54</v>
      </c>
      <c r="N160" s="154"/>
      <c r="O160" s="155">
        <v>48.6</v>
      </c>
      <c r="P160" s="155">
        <v>43.74</v>
      </c>
      <c r="Q160" s="155">
        <v>38.880000000000003</v>
      </c>
      <c r="R160" s="114" t="s">
        <v>60</v>
      </c>
      <c r="S160" s="160" t="s">
        <v>765</v>
      </c>
      <c r="T160" s="157"/>
    </row>
    <row r="161" spans="1:20" x14ac:dyDescent="0.2">
      <c r="A161" s="150">
        <v>160</v>
      </c>
      <c r="B161" s="114">
        <v>11104050</v>
      </c>
      <c r="C161" s="114" t="s">
        <v>397</v>
      </c>
      <c r="D161" s="114" t="s">
        <v>398</v>
      </c>
      <c r="E161" s="114" t="s">
        <v>34</v>
      </c>
      <c r="F161" s="114" t="s">
        <v>399</v>
      </c>
      <c r="G161" s="151" t="s">
        <v>400</v>
      </c>
      <c r="H161" s="114" t="s">
        <v>82</v>
      </c>
      <c r="I161" s="114" t="s">
        <v>843</v>
      </c>
      <c r="J161" s="152">
        <v>112</v>
      </c>
      <c r="K161" s="152">
        <v>173</v>
      </c>
      <c r="L161" s="153">
        <v>120</v>
      </c>
      <c r="M161" s="153">
        <v>169</v>
      </c>
      <c r="N161" s="154"/>
      <c r="O161" s="155">
        <v>152.1</v>
      </c>
      <c r="P161" s="155">
        <v>136.88999999999999</v>
      </c>
      <c r="Q161" s="155">
        <v>121.68</v>
      </c>
      <c r="R161" s="114" t="s">
        <v>60</v>
      </c>
      <c r="S161" s="160" t="s">
        <v>765</v>
      </c>
      <c r="T161" s="157"/>
    </row>
    <row r="162" spans="1:20" x14ac:dyDescent="0.2">
      <c r="A162" s="150">
        <v>161</v>
      </c>
      <c r="B162" s="114">
        <v>12104036</v>
      </c>
      <c r="C162" s="114" t="s">
        <v>397</v>
      </c>
      <c r="D162" s="114" t="s">
        <v>398</v>
      </c>
      <c r="E162" s="114" t="s">
        <v>16</v>
      </c>
      <c r="F162" s="114" t="s">
        <v>402</v>
      </c>
      <c r="G162" s="151" t="s">
        <v>482</v>
      </c>
      <c r="H162" s="114" t="s">
        <v>483</v>
      </c>
      <c r="I162" s="114" t="s">
        <v>484</v>
      </c>
      <c r="J162" s="152">
        <v>27</v>
      </c>
      <c r="K162" s="152">
        <v>50</v>
      </c>
      <c r="L162" s="153">
        <v>29</v>
      </c>
      <c r="M162" s="153">
        <v>58</v>
      </c>
      <c r="N162" s="154"/>
      <c r="O162" s="155">
        <v>58</v>
      </c>
      <c r="P162" s="155">
        <v>55.1</v>
      </c>
      <c r="Q162" s="155">
        <v>52.2</v>
      </c>
      <c r="R162" s="114" t="s">
        <v>458</v>
      </c>
      <c r="S162" s="156" t="s">
        <v>235</v>
      </c>
      <c r="T162" s="157"/>
    </row>
    <row r="163" spans="1:20" x14ac:dyDescent="0.2">
      <c r="A163" s="150">
        <v>162</v>
      </c>
      <c r="B163" s="114">
        <v>12104027</v>
      </c>
      <c r="C163" s="114" t="s">
        <v>397</v>
      </c>
      <c r="D163" s="114" t="s">
        <v>398</v>
      </c>
      <c r="E163" s="114" t="s">
        <v>16</v>
      </c>
      <c r="F163" s="114" t="s">
        <v>402</v>
      </c>
      <c r="G163" s="151" t="s">
        <v>485</v>
      </c>
      <c r="H163" s="114" t="s">
        <v>82</v>
      </c>
      <c r="I163" s="114" t="s">
        <v>486</v>
      </c>
      <c r="J163" s="152">
        <v>155</v>
      </c>
      <c r="K163" s="152">
        <v>259</v>
      </c>
      <c r="L163" s="153">
        <v>165</v>
      </c>
      <c r="M163" s="153">
        <v>275</v>
      </c>
      <c r="N163" s="154"/>
      <c r="O163" s="155">
        <v>275</v>
      </c>
      <c r="P163" s="155">
        <v>261.25</v>
      </c>
      <c r="Q163" s="155">
        <v>247.5</v>
      </c>
      <c r="R163" s="114" t="s">
        <v>357</v>
      </c>
      <c r="S163" s="156" t="s">
        <v>235</v>
      </c>
      <c r="T163" s="157"/>
    </row>
    <row r="164" spans="1:20" x14ac:dyDescent="0.2">
      <c r="A164" s="150">
        <v>163</v>
      </c>
      <c r="B164" s="114">
        <v>11104048</v>
      </c>
      <c r="C164" s="114" t="s">
        <v>397</v>
      </c>
      <c r="D164" s="114" t="s">
        <v>398</v>
      </c>
      <c r="E164" s="114" t="s">
        <v>34</v>
      </c>
      <c r="F164" s="114" t="s">
        <v>399</v>
      </c>
      <c r="G164" s="151" t="s">
        <v>477</v>
      </c>
      <c r="H164" s="114" t="s">
        <v>82</v>
      </c>
      <c r="I164" s="114" t="s">
        <v>844</v>
      </c>
      <c r="J164" s="152">
        <v>112</v>
      </c>
      <c r="K164" s="152">
        <v>173</v>
      </c>
      <c r="L164" s="153">
        <v>120</v>
      </c>
      <c r="M164" s="153">
        <v>169</v>
      </c>
      <c r="N164" s="154"/>
      <c r="O164" s="155">
        <v>152.1</v>
      </c>
      <c r="P164" s="155">
        <v>136.88999999999999</v>
      </c>
      <c r="Q164" s="155">
        <v>121.68</v>
      </c>
      <c r="R164" s="114" t="s">
        <v>357</v>
      </c>
      <c r="S164" s="156" t="s">
        <v>357</v>
      </c>
      <c r="T164" s="171"/>
    </row>
    <row r="165" spans="1:20" x14ac:dyDescent="0.2">
      <c r="A165" s="150">
        <v>164</v>
      </c>
      <c r="B165" s="114">
        <v>11104078</v>
      </c>
      <c r="C165" s="114" t="s">
        <v>397</v>
      </c>
      <c r="D165" s="114" t="s">
        <v>398</v>
      </c>
      <c r="E165" s="114" t="s">
        <v>34</v>
      </c>
      <c r="F165" s="114" t="s">
        <v>402</v>
      </c>
      <c r="G165" s="151" t="s">
        <v>499</v>
      </c>
      <c r="H165" s="114" t="s">
        <v>665</v>
      </c>
      <c r="I165" s="114" t="s">
        <v>500</v>
      </c>
      <c r="J165" s="152">
        <v>7.6</v>
      </c>
      <c r="K165" s="152">
        <v>16</v>
      </c>
      <c r="L165" s="153">
        <v>8.1</v>
      </c>
      <c r="M165" s="153">
        <v>17</v>
      </c>
      <c r="N165" s="154"/>
      <c r="O165" s="155">
        <v>17</v>
      </c>
      <c r="P165" s="155">
        <v>16.149999999999999</v>
      </c>
      <c r="Q165" s="155">
        <v>15.3</v>
      </c>
      <c r="R165" s="114" t="s">
        <v>458</v>
      </c>
      <c r="S165" s="156" t="s">
        <v>235</v>
      </c>
      <c r="T165" s="157"/>
    </row>
    <row r="166" spans="1:20" x14ac:dyDescent="0.2">
      <c r="A166" s="150">
        <v>165</v>
      </c>
      <c r="B166" s="114">
        <v>11104079</v>
      </c>
      <c r="C166" s="114" t="s">
        <v>397</v>
      </c>
      <c r="D166" s="114" t="s">
        <v>398</v>
      </c>
      <c r="E166" s="114" t="s">
        <v>34</v>
      </c>
      <c r="F166" s="114" t="s">
        <v>402</v>
      </c>
      <c r="G166" s="151" t="s">
        <v>502</v>
      </c>
      <c r="H166" s="114" t="s">
        <v>665</v>
      </c>
      <c r="I166" s="114" t="s">
        <v>503</v>
      </c>
      <c r="J166" s="152">
        <v>7</v>
      </c>
      <c r="K166" s="152">
        <v>15</v>
      </c>
      <c r="L166" s="153">
        <v>7.4</v>
      </c>
      <c r="M166" s="153">
        <v>16</v>
      </c>
      <c r="N166" s="154"/>
      <c r="O166" s="155">
        <v>16</v>
      </c>
      <c r="P166" s="155">
        <v>15.2</v>
      </c>
      <c r="Q166" s="155">
        <v>14.4</v>
      </c>
      <c r="R166" s="114" t="s">
        <v>458</v>
      </c>
      <c r="S166" s="156" t="s">
        <v>235</v>
      </c>
      <c r="T166" s="157"/>
    </row>
    <row r="167" spans="1:20" x14ac:dyDescent="0.2">
      <c r="A167" s="150">
        <v>166</v>
      </c>
      <c r="B167" s="114">
        <v>12104035</v>
      </c>
      <c r="C167" s="114" t="s">
        <v>397</v>
      </c>
      <c r="D167" s="114" t="s">
        <v>398</v>
      </c>
      <c r="E167" s="114" t="s">
        <v>16</v>
      </c>
      <c r="F167" s="114" t="s">
        <v>402</v>
      </c>
      <c r="G167" s="151" t="s">
        <v>504</v>
      </c>
      <c r="H167" s="114" t="s">
        <v>483</v>
      </c>
      <c r="I167" s="114" t="s">
        <v>505</v>
      </c>
      <c r="J167" s="152">
        <v>27</v>
      </c>
      <c r="K167" s="152">
        <v>50</v>
      </c>
      <c r="L167" s="153">
        <v>29</v>
      </c>
      <c r="M167" s="153">
        <v>49</v>
      </c>
      <c r="N167" s="154"/>
      <c r="O167" s="155">
        <v>44.1</v>
      </c>
      <c r="P167" s="155">
        <v>39.69</v>
      </c>
      <c r="Q167" s="155">
        <v>35.28</v>
      </c>
      <c r="R167" s="114" t="s">
        <v>357</v>
      </c>
      <c r="S167" s="156" t="s">
        <v>357</v>
      </c>
      <c r="T167" s="171"/>
    </row>
    <row r="168" spans="1:20" x14ac:dyDescent="0.2">
      <c r="A168" s="150">
        <v>167</v>
      </c>
      <c r="B168" s="114">
        <v>12104038</v>
      </c>
      <c r="C168" s="114" t="s">
        <v>397</v>
      </c>
      <c r="D168" s="114" t="s">
        <v>398</v>
      </c>
      <c r="E168" s="114" t="s">
        <v>16</v>
      </c>
      <c r="F168" s="114" t="s">
        <v>402</v>
      </c>
      <c r="G168" s="151" t="s">
        <v>428</v>
      </c>
      <c r="H168" s="114" t="s">
        <v>429</v>
      </c>
      <c r="I168" s="114" t="s">
        <v>430</v>
      </c>
      <c r="J168" s="152">
        <v>10.199999999999999</v>
      </c>
      <c r="K168" s="152">
        <v>22</v>
      </c>
      <c r="L168" s="153">
        <v>10.8</v>
      </c>
      <c r="M168" s="153">
        <v>19</v>
      </c>
      <c r="N168" s="154"/>
      <c r="O168" s="155">
        <v>17.100000000000001</v>
      </c>
      <c r="P168" s="155">
        <v>15.39</v>
      </c>
      <c r="Q168" s="155">
        <v>13.68</v>
      </c>
      <c r="R168" s="114" t="s">
        <v>421</v>
      </c>
      <c r="S168" s="156" t="s">
        <v>738</v>
      </c>
      <c r="T168" s="157"/>
    </row>
    <row r="169" spans="1:20" x14ac:dyDescent="0.2">
      <c r="A169" s="150">
        <v>168</v>
      </c>
      <c r="B169" s="114">
        <v>12104037</v>
      </c>
      <c r="C169" s="114" t="s">
        <v>397</v>
      </c>
      <c r="D169" s="114" t="s">
        <v>398</v>
      </c>
      <c r="E169" s="114" t="s">
        <v>16</v>
      </c>
      <c r="F169" s="114" t="s">
        <v>402</v>
      </c>
      <c r="G169" s="151" t="s">
        <v>431</v>
      </c>
      <c r="H169" s="114" t="s">
        <v>429</v>
      </c>
      <c r="I169" s="114" t="s">
        <v>432</v>
      </c>
      <c r="J169" s="152">
        <v>9.6999999999999993</v>
      </c>
      <c r="K169" s="152">
        <v>20</v>
      </c>
      <c r="L169" s="153">
        <v>10.3</v>
      </c>
      <c r="M169" s="153">
        <v>17</v>
      </c>
      <c r="N169" s="154"/>
      <c r="O169" s="155">
        <v>15.3</v>
      </c>
      <c r="P169" s="155">
        <v>13.77</v>
      </c>
      <c r="Q169" s="155">
        <v>12.24</v>
      </c>
      <c r="R169" s="114" t="s">
        <v>421</v>
      </c>
      <c r="S169" s="156" t="s">
        <v>738</v>
      </c>
      <c r="T169" s="157"/>
    </row>
    <row r="170" spans="1:20" x14ac:dyDescent="0.2">
      <c r="A170" s="150">
        <v>169</v>
      </c>
      <c r="B170" s="114">
        <v>11104073</v>
      </c>
      <c r="C170" s="114" t="s">
        <v>397</v>
      </c>
      <c r="D170" s="114" t="s">
        <v>398</v>
      </c>
      <c r="E170" s="114" t="s">
        <v>34</v>
      </c>
      <c r="F170" s="114" t="s">
        <v>402</v>
      </c>
      <c r="G170" s="151" t="s">
        <v>436</v>
      </c>
      <c r="H170" s="114" t="s">
        <v>410</v>
      </c>
      <c r="I170" s="114" t="s">
        <v>437</v>
      </c>
      <c r="J170" s="152">
        <v>23.6</v>
      </c>
      <c r="K170" s="152">
        <v>69</v>
      </c>
      <c r="L170" s="153">
        <v>33</v>
      </c>
      <c r="M170" s="153">
        <v>58</v>
      </c>
      <c r="N170" s="154"/>
      <c r="O170" s="155">
        <v>52.2</v>
      </c>
      <c r="P170" s="155">
        <v>46.98</v>
      </c>
      <c r="Q170" s="155">
        <v>41.76</v>
      </c>
      <c r="R170" s="114" t="s">
        <v>438</v>
      </c>
      <c r="S170" s="156" t="s">
        <v>845</v>
      </c>
      <c r="T170" s="157"/>
    </row>
    <row r="171" spans="1:20" x14ac:dyDescent="0.2">
      <c r="A171" s="150">
        <v>170</v>
      </c>
      <c r="B171" s="114">
        <v>12104025</v>
      </c>
      <c r="C171" s="114" t="s">
        <v>397</v>
      </c>
      <c r="D171" s="114" t="s">
        <v>398</v>
      </c>
      <c r="E171" s="114" t="s">
        <v>16</v>
      </c>
      <c r="F171" s="114" t="s">
        <v>402</v>
      </c>
      <c r="G171" s="151" t="s">
        <v>439</v>
      </c>
      <c r="H171" s="114" t="s">
        <v>117</v>
      </c>
      <c r="I171" s="114" t="s">
        <v>846</v>
      </c>
      <c r="J171" s="152">
        <v>34.5</v>
      </c>
      <c r="K171" s="152">
        <v>52</v>
      </c>
      <c r="L171" s="153">
        <v>38</v>
      </c>
      <c r="M171" s="153">
        <v>55</v>
      </c>
      <c r="N171" s="154"/>
      <c r="O171" s="155">
        <v>49.5</v>
      </c>
      <c r="P171" s="155">
        <v>44.55</v>
      </c>
      <c r="Q171" s="155">
        <v>39.6</v>
      </c>
      <c r="R171" s="114" t="s">
        <v>416</v>
      </c>
      <c r="S171" s="156" t="s">
        <v>802</v>
      </c>
      <c r="T171" s="157"/>
    </row>
    <row r="172" spans="1:20" x14ac:dyDescent="0.2">
      <c r="A172" s="150">
        <v>171</v>
      </c>
      <c r="B172" s="114">
        <v>12104026</v>
      </c>
      <c r="C172" s="114" t="s">
        <v>397</v>
      </c>
      <c r="D172" s="114" t="s">
        <v>398</v>
      </c>
      <c r="E172" s="114" t="s">
        <v>16</v>
      </c>
      <c r="F172" s="114" t="s">
        <v>402</v>
      </c>
      <c r="G172" s="151" t="s">
        <v>442</v>
      </c>
      <c r="H172" s="114" t="s">
        <v>117</v>
      </c>
      <c r="I172" s="114" t="s">
        <v>847</v>
      </c>
      <c r="J172" s="152">
        <v>30.5</v>
      </c>
      <c r="K172" s="152">
        <v>51</v>
      </c>
      <c r="L172" s="153">
        <v>34</v>
      </c>
      <c r="M172" s="153">
        <v>49</v>
      </c>
      <c r="N172" s="154"/>
      <c r="O172" s="155">
        <v>44.1</v>
      </c>
      <c r="P172" s="155">
        <v>39.69</v>
      </c>
      <c r="Q172" s="155">
        <v>35.28</v>
      </c>
      <c r="R172" s="114" t="s">
        <v>416</v>
      </c>
      <c r="S172" s="156" t="s">
        <v>802</v>
      </c>
      <c r="T172" s="157"/>
    </row>
    <row r="173" spans="1:20" x14ac:dyDescent="0.2">
      <c r="A173" s="150">
        <v>172</v>
      </c>
      <c r="B173" s="114">
        <v>11104081</v>
      </c>
      <c r="C173" s="114" t="s">
        <v>397</v>
      </c>
      <c r="D173" s="114" t="s">
        <v>398</v>
      </c>
      <c r="E173" s="114" t="s">
        <v>34</v>
      </c>
      <c r="F173" s="114" t="s">
        <v>402</v>
      </c>
      <c r="G173" s="151" t="s">
        <v>452</v>
      </c>
      <c r="H173" s="114" t="s">
        <v>229</v>
      </c>
      <c r="I173" s="114" t="s">
        <v>453</v>
      </c>
      <c r="J173" s="152">
        <v>32.5</v>
      </c>
      <c r="K173" s="152">
        <v>51</v>
      </c>
      <c r="L173" s="153">
        <v>35.1</v>
      </c>
      <c r="M173" s="153">
        <v>55</v>
      </c>
      <c r="N173" s="154"/>
      <c r="O173" s="155">
        <v>49.5</v>
      </c>
      <c r="P173" s="155">
        <v>44.55</v>
      </c>
      <c r="Q173" s="155">
        <v>39.6</v>
      </c>
      <c r="R173" s="114" t="s">
        <v>416</v>
      </c>
      <c r="S173" s="156" t="s">
        <v>802</v>
      </c>
      <c r="T173" s="157"/>
    </row>
    <row r="174" spans="1:20" x14ac:dyDescent="0.2">
      <c r="A174" s="150">
        <v>173</v>
      </c>
      <c r="B174" s="114">
        <v>12104032</v>
      </c>
      <c r="C174" s="114" t="s">
        <v>397</v>
      </c>
      <c r="D174" s="114" t="s">
        <v>398</v>
      </c>
      <c r="E174" s="114" t="s">
        <v>16</v>
      </c>
      <c r="F174" s="114" t="s">
        <v>408</v>
      </c>
      <c r="G174" s="151" t="s">
        <v>409</v>
      </c>
      <c r="H174" s="114" t="s">
        <v>410</v>
      </c>
      <c r="I174" s="114" t="s">
        <v>411</v>
      </c>
      <c r="J174" s="152">
        <v>56</v>
      </c>
      <c r="K174" s="152">
        <v>79</v>
      </c>
      <c r="L174" s="153">
        <v>60.5</v>
      </c>
      <c r="M174" s="153">
        <v>82</v>
      </c>
      <c r="N174" s="154"/>
      <c r="O174" s="155">
        <v>73.8</v>
      </c>
      <c r="P174" s="155">
        <v>66.42</v>
      </c>
      <c r="Q174" s="155">
        <v>59.04</v>
      </c>
      <c r="R174" s="114" t="s">
        <v>60</v>
      </c>
      <c r="S174" s="160" t="s">
        <v>765</v>
      </c>
      <c r="T174" s="157"/>
    </row>
    <row r="175" spans="1:20" x14ac:dyDescent="0.2">
      <c r="A175" s="150">
        <v>174</v>
      </c>
      <c r="B175" s="114">
        <v>11104061</v>
      </c>
      <c r="C175" s="114" t="s">
        <v>397</v>
      </c>
      <c r="D175" s="114" t="s">
        <v>398</v>
      </c>
      <c r="E175" s="114" t="s">
        <v>34</v>
      </c>
      <c r="F175" s="114" t="s">
        <v>408</v>
      </c>
      <c r="G175" s="151" t="s">
        <v>412</v>
      </c>
      <c r="H175" s="114" t="s">
        <v>410</v>
      </c>
      <c r="I175" s="114" t="s">
        <v>413</v>
      </c>
      <c r="J175" s="152">
        <v>51.5</v>
      </c>
      <c r="K175" s="152">
        <v>76</v>
      </c>
      <c r="L175" s="153">
        <v>55.6</v>
      </c>
      <c r="M175" s="153">
        <v>79</v>
      </c>
      <c r="N175" s="154"/>
      <c r="O175" s="155">
        <v>71.099999999999994</v>
      </c>
      <c r="P175" s="155">
        <v>63.99</v>
      </c>
      <c r="Q175" s="155">
        <v>56.88</v>
      </c>
      <c r="R175" s="114" t="s">
        <v>60</v>
      </c>
      <c r="S175" s="160" t="s">
        <v>765</v>
      </c>
      <c r="T175" s="157"/>
    </row>
    <row r="176" spans="1:20" x14ac:dyDescent="0.2">
      <c r="A176" s="150">
        <v>175</v>
      </c>
      <c r="B176" s="114">
        <v>12104023</v>
      </c>
      <c r="C176" s="114" t="s">
        <v>397</v>
      </c>
      <c r="D176" s="114" t="s">
        <v>398</v>
      </c>
      <c r="E176" s="114" t="s">
        <v>16</v>
      </c>
      <c r="F176" s="114" t="s">
        <v>408</v>
      </c>
      <c r="G176" s="151" t="s">
        <v>414</v>
      </c>
      <c r="H176" s="114" t="s">
        <v>410</v>
      </c>
      <c r="I176" s="114" t="s">
        <v>415</v>
      </c>
      <c r="J176" s="152">
        <v>47.5</v>
      </c>
      <c r="K176" s="152">
        <v>72</v>
      </c>
      <c r="L176" s="153">
        <v>51.3</v>
      </c>
      <c r="M176" s="153">
        <v>72</v>
      </c>
      <c r="N176" s="154"/>
      <c r="O176" s="155">
        <v>64.8</v>
      </c>
      <c r="P176" s="155">
        <v>58.32</v>
      </c>
      <c r="Q176" s="155">
        <v>51.84</v>
      </c>
      <c r="R176" s="114" t="s">
        <v>416</v>
      </c>
      <c r="S176" s="156" t="s">
        <v>802</v>
      </c>
      <c r="T176" s="157"/>
    </row>
    <row r="177" spans="1:20" x14ac:dyDescent="0.2">
      <c r="A177" s="150">
        <v>176</v>
      </c>
      <c r="B177" s="114">
        <v>12104041</v>
      </c>
      <c r="C177" s="114" t="s">
        <v>397</v>
      </c>
      <c r="D177" s="114" t="s">
        <v>398</v>
      </c>
      <c r="E177" s="114" t="s">
        <v>16</v>
      </c>
      <c r="F177" s="114" t="s">
        <v>408</v>
      </c>
      <c r="G177" s="151" t="s">
        <v>449</v>
      </c>
      <c r="H177" s="114" t="s">
        <v>229</v>
      </c>
      <c r="I177" s="114" t="s">
        <v>848</v>
      </c>
      <c r="J177" s="152">
        <v>49</v>
      </c>
      <c r="K177" s="152">
        <v>72</v>
      </c>
      <c r="L177" s="153">
        <v>52.9</v>
      </c>
      <c r="M177" s="153">
        <v>72</v>
      </c>
      <c r="N177" s="154"/>
      <c r="O177" s="155">
        <v>64.8</v>
      </c>
      <c r="P177" s="155">
        <v>58.32</v>
      </c>
      <c r="Q177" s="155">
        <v>51.84</v>
      </c>
      <c r="R177" s="114" t="s">
        <v>416</v>
      </c>
      <c r="S177" s="156" t="s">
        <v>802</v>
      </c>
      <c r="T177" s="157"/>
    </row>
    <row r="178" spans="1:20" x14ac:dyDescent="0.2">
      <c r="A178" s="150">
        <v>177</v>
      </c>
      <c r="B178" s="114">
        <v>11104082</v>
      </c>
      <c r="C178" s="114" t="s">
        <v>397</v>
      </c>
      <c r="D178" s="114" t="s">
        <v>398</v>
      </c>
      <c r="E178" s="114" t="s">
        <v>34</v>
      </c>
      <c r="F178" s="114" t="s">
        <v>408</v>
      </c>
      <c r="G178" s="151" t="s">
        <v>454</v>
      </c>
      <c r="H178" s="114" t="s">
        <v>229</v>
      </c>
      <c r="I178" s="114" t="s">
        <v>455</v>
      </c>
      <c r="J178" s="152">
        <v>45.5</v>
      </c>
      <c r="K178" s="152">
        <v>70</v>
      </c>
      <c r="L178" s="153">
        <v>49.1</v>
      </c>
      <c r="M178" s="153">
        <v>69</v>
      </c>
      <c r="N178" s="154"/>
      <c r="O178" s="155">
        <v>62.1</v>
      </c>
      <c r="P178" s="155">
        <v>55.89</v>
      </c>
      <c r="Q178" s="155">
        <v>49.68</v>
      </c>
      <c r="R178" s="114" t="s">
        <v>416</v>
      </c>
      <c r="S178" s="156" t="s">
        <v>802</v>
      </c>
      <c r="T178" s="157"/>
    </row>
    <row r="179" spans="1:20" x14ac:dyDescent="0.2">
      <c r="A179" s="150">
        <v>178</v>
      </c>
      <c r="B179" s="114">
        <v>11104066</v>
      </c>
      <c r="C179" s="114" t="s">
        <v>397</v>
      </c>
      <c r="D179" s="114" t="s">
        <v>398</v>
      </c>
      <c r="E179" s="114" t="s">
        <v>34</v>
      </c>
      <c r="F179" s="114" t="s">
        <v>408</v>
      </c>
      <c r="G179" s="151" t="s">
        <v>433</v>
      </c>
      <c r="H179" s="114" t="s">
        <v>233</v>
      </c>
      <c r="I179" s="114" t="s">
        <v>507</v>
      </c>
      <c r="J179" s="152">
        <v>36.200000000000003</v>
      </c>
      <c r="K179" s="152">
        <v>62</v>
      </c>
      <c r="L179" s="153">
        <v>39</v>
      </c>
      <c r="M179" s="153">
        <v>59</v>
      </c>
      <c r="N179" s="154"/>
      <c r="O179" s="155">
        <v>53.1</v>
      </c>
      <c r="P179" s="155">
        <v>47.79</v>
      </c>
      <c r="Q179" s="155">
        <v>42.48</v>
      </c>
      <c r="R179" s="114" t="s">
        <v>357</v>
      </c>
      <c r="S179" s="156" t="s">
        <v>357</v>
      </c>
      <c r="T179" s="171"/>
    </row>
    <row r="180" spans="1:20" x14ac:dyDescent="0.2">
      <c r="A180" s="150">
        <v>179</v>
      </c>
      <c r="B180" s="114">
        <v>11104067</v>
      </c>
      <c r="C180" s="114" t="s">
        <v>397</v>
      </c>
      <c r="D180" s="114" t="s">
        <v>398</v>
      </c>
      <c r="E180" s="114" t="s">
        <v>34</v>
      </c>
      <c r="F180" s="114" t="s">
        <v>408</v>
      </c>
      <c r="G180" s="151" t="s">
        <v>433</v>
      </c>
      <c r="H180" s="114" t="s">
        <v>82</v>
      </c>
      <c r="I180" s="114" t="s">
        <v>508</v>
      </c>
      <c r="J180" s="152">
        <v>179</v>
      </c>
      <c r="K180" s="152">
        <v>282</v>
      </c>
      <c r="L180" s="153">
        <v>193</v>
      </c>
      <c r="M180" s="153">
        <v>277</v>
      </c>
      <c r="N180" s="154"/>
      <c r="O180" s="155">
        <v>249.3</v>
      </c>
      <c r="P180" s="155">
        <v>224.37</v>
      </c>
      <c r="Q180" s="155">
        <v>199.44</v>
      </c>
      <c r="R180" s="114" t="s">
        <v>357</v>
      </c>
      <c r="S180" s="156" t="s">
        <v>357</v>
      </c>
      <c r="T180" s="171"/>
    </row>
    <row r="181" spans="1:20" x14ac:dyDescent="0.2">
      <c r="A181" s="150">
        <v>180</v>
      </c>
      <c r="B181" s="114">
        <v>11104053</v>
      </c>
      <c r="C181" s="114" t="s">
        <v>397</v>
      </c>
      <c r="D181" s="114" t="s">
        <v>398</v>
      </c>
      <c r="E181" s="114" t="s">
        <v>34</v>
      </c>
      <c r="F181" s="114" t="s">
        <v>468</v>
      </c>
      <c r="G181" s="151" t="s">
        <v>469</v>
      </c>
      <c r="H181" s="114" t="s">
        <v>82</v>
      </c>
      <c r="I181" s="114" t="s">
        <v>470</v>
      </c>
      <c r="J181" s="152">
        <v>111</v>
      </c>
      <c r="K181" s="152">
        <v>189</v>
      </c>
      <c r="L181" s="153">
        <v>118</v>
      </c>
      <c r="M181" s="153">
        <v>200</v>
      </c>
      <c r="N181" s="154"/>
      <c r="O181" s="155">
        <v>200</v>
      </c>
      <c r="P181" s="155">
        <v>190</v>
      </c>
      <c r="Q181" s="155">
        <v>180</v>
      </c>
      <c r="R181" s="114" t="s">
        <v>458</v>
      </c>
      <c r="S181" s="156" t="s">
        <v>235</v>
      </c>
      <c r="T181" s="157"/>
    </row>
    <row r="182" spans="1:20" x14ac:dyDescent="0.2">
      <c r="A182" s="150">
        <v>181</v>
      </c>
      <c r="B182" s="114">
        <v>11104054</v>
      </c>
      <c r="C182" s="114" t="s">
        <v>397</v>
      </c>
      <c r="D182" s="114" t="s">
        <v>398</v>
      </c>
      <c r="E182" s="114" t="s">
        <v>34</v>
      </c>
      <c r="F182" s="114" t="s">
        <v>468</v>
      </c>
      <c r="G182" s="151" t="s">
        <v>471</v>
      </c>
      <c r="H182" s="114" t="s">
        <v>82</v>
      </c>
      <c r="I182" s="114" t="s">
        <v>472</v>
      </c>
      <c r="J182" s="152">
        <v>106</v>
      </c>
      <c r="K182" s="152">
        <v>179</v>
      </c>
      <c r="L182" s="153">
        <v>112</v>
      </c>
      <c r="M182" s="153">
        <v>190</v>
      </c>
      <c r="N182" s="154"/>
      <c r="O182" s="155">
        <v>190</v>
      </c>
      <c r="P182" s="155">
        <v>180.5</v>
      </c>
      <c r="Q182" s="155">
        <v>171</v>
      </c>
      <c r="R182" s="114" t="s">
        <v>458</v>
      </c>
      <c r="S182" s="156" t="s">
        <v>235</v>
      </c>
      <c r="T182" s="157"/>
    </row>
    <row r="183" spans="1:20" x14ac:dyDescent="0.2">
      <c r="A183" s="150">
        <v>182</v>
      </c>
      <c r="B183" s="114">
        <v>11104051</v>
      </c>
      <c r="C183" s="114" t="s">
        <v>397</v>
      </c>
      <c r="D183" s="114" t="s">
        <v>398</v>
      </c>
      <c r="E183" s="114" t="s">
        <v>34</v>
      </c>
      <c r="F183" s="114" t="s">
        <v>461</v>
      </c>
      <c r="G183" s="151" t="s">
        <v>855</v>
      </c>
      <c r="H183" s="114" t="s">
        <v>82</v>
      </c>
      <c r="I183" s="114" t="s">
        <v>849</v>
      </c>
      <c r="J183" s="152">
        <v>110</v>
      </c>
      <c r="K183" s="152">
        <v>179</v>
      </c>
      <c r="L183" s="153">
        <v>123</v>
      </c>
      <c r="M183" s="153">
        <v>189</v>
      </c>
      <c r="N183" s="154"/>
      <c r="O183" s="155">
        <v>170.1</v>
      </c>
      <c r="P183" s="155">
        <v>153.09</v>
      </c>
      <c r="Q183" s="155">
        <v>136.08000000000001</v>
      </c>
      <c r="R183" s="114" t="s">
        <v>357</v>
      </c>
      <c r="S183" s="156" t="s">
        <v>357</v>
      </c>
      <c r="T183" s="171"/>
    </row>
    <row r="184" spans="1:20" x14ac:dyDescent="0.2">
      <c r="A184" s="150">
        <v>183</v>
      </c>
      <c r="B184" s="114">
        <v>11104052</v>
      </c>
      <c r="C184" s="114" t="s">
        <v>397</v>
      </c>
      <c r="D184" s="114" t="s">
        <v>398</v>
      </c>
      <c r="E184" s="114" t="s">
        <v>34</v>
      </c>
      <c r="F184" s="114" t="s">
        <v>461</v>
      </c>
      <c r="G184" s="151" t="s">
        <v>856</v>
      </c>
      <c r="H184" s="114" t="s">
        <v>82</v>
      </c>
      <c r="I184" s="114" t="s">
        <v>850</v>
      </c>
      <c r="J184" s="152">
        <v>105</v>
      </c>
      <c r="K184" s="152">
        <v>168</v>
      </c>
      <c r="L184" s="153">
        <v>118</v>
      </c>
      <c r="M184" s="153">
        <v>169</v>
      </c>
      <c r="N184" s="154"/>
      <c r="O184" s="155">
        <v>152.1</v>
      </c>
      <c r="P184" s="155">
        <v>136.88999999999999</v>
      </c>
      <c r="Q184" s="155">
        <v>121.68</v>
      </c>
      <c r="R184" s="114" t="s">
        <v>357</v>
      </c>
      <c r="S184" s="156" t="s">
        <v>357</v>
      </c>
      <c r="T184" s="171"/>
    </row>
    <row r="185" spans="1:20" x14ac:dyDescent="0.2">
      <c r="A185" s="150">
        <v>184</v>
      </c>
      <c r="B185" s="114">
        <v>11104057</v>
      </c>
      <c r="C185" s="114" t="s">
        <v>397</v>
      </c>
      <c r="D185" s="114" t="s">
        <v>398</v>
      </c>
      <c r="E185" s="114" t="s">
        <v>34</v>
      </c>
      <c r="F185" s="114" t="s">
        <v>494</v>
      </c>
      <c r="G185" s="151" t="s">
        <v>495</v>
      </c>
      <c r="H185" s="114" t="s">
        <v>82</v>
      </c>
      <c r="I185" s="114" t="s">
        <v>496</v>
      </c>
      <c r="J185" s="152">
        <v>109</v>
      </c>
      <c r="K185" s="152">
        <v>170</v>
      </c>
      <c r="L185" s="153">
        <v>124</v>
      </c>
      <c r="M185" s="153">
        <v>193</v>
      </c>
      <c r="N185" s="154"/>
      <c r="O185" s="155">
        <v>193</v>
      </c>
      <c r="P185" s="155">
        <v>183.35</v>
      </c>
      <c r="Q185" s="155">
        <v>173.7</v>
      </c>
      <c r="R185" s="114" t="s">
        <v>458</v>
      </c>
      <c r="S185" s="156" t="s">
        <v>235</v>
      </c>
      <c r="T185" s="157"/>
    </row>
    <row r="186" spans="1:20" x14ac:dyDescent="0.2">
      <c r="A186" s="150">
        <v>185</v>
      </c>
      <c r="B186" s="114">
        <v>11104058</v>
      </c>
      <c r="C186" s="114" t="s">
        <v>397</v>
      </c>
      <c r="D186" s="114" t="s">
        <v>398</v>
      </c>
      <c r="E186" s="114" t="s">
        <v>34</v>
      </c>
      <c r="F186" s="114" t="s">
        <v>494</v>
      </c>
      <c r="G186" s="151" t="s">
        <v>497</v>
      </c>
      <c r="H186" s="114" t="s">
        <v>82</v>
      </c>
      <c r="I186" s="114" t="s">
        <v>498</v>
      </c>
      <c r="J186" s="152">
        <v>104</v>
      </c>
      <c r="K186" s="152">
        <v>160</v>
      </c>
      <c r="L186" s="153">
        <v>118</v>
      </c>
      <c r="M186" s="153">
        <v>182</v>
      </c>
      <c r="N186" s="154"/>
      <c r="O186" s="155">
        <v>182</v>
      </c>
      <c r="P186" s="155">
        <v>172.9</v>
      </c>
      <c r="Q186" s="155">
        <v>163.80000000000001</v>
      </c>
      <c r="R186" s="114" t="s">
        <v>458</v>
      </c>
      <c r="S186" s="156" t="s">
        <v>235</v>
      </c>
      <c r="T186" s="157"/>
    </row>
    <row r="187" spans="1:20" x14ac:dyDescent="0.2">
      <c r="A187" s="150">
        <v>186</v>
      </c>
      <c r="B187" s="114">
        <v>11104059</v>
      </c>
      <c r="C187" s="114" t="s">
        <v>397</v>
      </c>
      <c r="D187" s="114" t="s">
        <v>398</v>
      </c>
      <c r="E187" s="114" t="s">
        <v>34</v>
      </c>
      <c r="F187" s="114" t="s">
        <v>405</v>
      </c>
      <c r="G187" s="151" t="s">
        <v>406</v>
      </c>
      <c r="H187" s="114" t="s">
        <v>221</v>
      </c>
      <c r="I187" s="114" t="s">
        <v>407</v>
      </c>
      <c r="J187" s="152">
        <v>102</v>
      </c>
      <c r="K187" s="152">
        <v>169</v>
      </c>
      <c r="L187" s="153">
        <v>120.7</v>
      </c>
      <c r="M187" s="153">
        <v>179</v>
      </c>
      <c r="N187" s="154"/>
      <c r="O187" s="155">
        <v>161.1</v>
      </c>
      <c r="P187" s="155">
        <v>144.99</v>
      </c>
      <c r="Q187" s="155">
        <v>128.88</v>
      </c>
      <c r="R187" s="114" t="s">
        <v>60</v>
      </c>
      <c r="S187" s="160" t="s">
        <v>765</v>
      </c>
      <c r="T187" s="157"/>
    </row>
    <row r="188" spans="1:20" x14ac:dyDescent="0.2">
      <c r="A188" s="150">
        <v>187</v>
      </c>
      <c r="B188" s="114">
        <v>11104060</v>
      </c>
      <c r="C188" s="114" t="s">
        <v>397</v>
      </c>
      <c r="D188" s="114" t="s">
        <v>398</v>
      </c>
      <c r="E188" s="114" t="s">
        <v>34</v>
      </c>
      <c r="F188" s="114" t="s">
        <v>405</v>
      </c>
      <c r="G188" s="151" t="s">
        <v>447</v>
      </c>
      <c r="H188" s="114" t="s">
        <v>221</v>
      </c>
      <c r="I188" s="114" t="s">
        <v>448</v>
      </c>
      <c r="J188" s="152">
        <v>118</v>
      </c>
      <c r="K188" s="152">
        <v>135</v>
      </c>
      <c r="L188" s="153">
        <v>142</v>
      </c>
      <c r="M188" s="153">
        <v>189</v>
      </c>
      <c r="N188" s="154"/>
      <c r="O188" s="155">
        <v>170.1</v>
      </c>
      <c r="P188" s="155">
        <v>153.09</v>
      </c>
      <c r="Q188" s="155">
        <v>136.08000000000001</v>
      </c>
      <c r="R188" s="114" t="s">
        <v>416</v>
      </c>
      <c r="S188" s="156" t="s">
        <v>802</v>
      </c>
      <c r="T188" s="157"/>
    </row>
    <row r="189" spans="1:20" x14ac:dyDescent="0.2">
      <c r="A189" s="150">
        <v>188</v>
      </c>
      <c r="B189" s="114">
        <v>11104094</v>
      </c>
      <c r="C189" s="114" t="s">
        <v>397</v>
      </c>
      <c r="D189" s="114" t="s">
        <v>398</v>
      </c>
      <c r="E189" s="114" t="s">
        <v>34</v>
      </c>
      <c r="F189" s="114" t="s">
        <v>509</v>
      </c>
      <c r="G189" s="151" t="s">
        <v>510</v>
      </c>
      <c r="H189" s="114" t="s">
        <v>221</v>
      </c>
      <c r="I189" s="208" t="s">
        <v>851</v>
      </c>
      <c r="J189" s="152">
        <v>125</v>
      </c>
      <c r="K189" s="152">
        <v>165</v>
      </c>
      <c r="L189" s="153">
        <v>125</v>
      </c>
      <c r="M189" s="153">
        <v>159</v>
      </c>
      <c r="N189" s="154"/>
      <c r="O189" s="155">
        <v>143.1</v>
      </c>
      <c r="P189" s="155">
        <v>128.79</v>
      </c>
      <c r="Q189" s="155">
        <v>114.48</v>
      </c>
      <c r="R189" s="114" t="s">
        <v>512</v>
      </c>
      <c r="S189" s="156" t="s">
        <v>852</v>
      </c>
      <c r="T189" s="157"/>
    </row>
    <row r="190" spans="1:20" x14ac:dyDescent="0.2">
      <c r="A190" s="150">
        <v>189</v>
      </c>
      <c r="B190" s="114">
        <v>12104054</v>
      </c>
      <c r="C190" s="114" t="s">
        <v>397</v>
      </c>
      <c r="D190" s="114" t="s">
        <v>398</v>
      </c>
      <c r="E190" s="114" t="s">
        <v>16</v>
      </c>
      <c r="F190" s="114" t="s">
        <v>509</v>
      </c>
      <c r="G190" s="151" t="s">
        <v>514</v>
      </c>
      <c r="H190" s="114" t="s">
        <v>378</v>
      </c>
      <c r="I190" s="114" t="s">
        <v>853</v>
      </c>
      <c r="J190" s="152">
        <v>112</v>
      </c>
      <c r="K190" s="152">
        <v>149</v>
      </c>
      <c r="L190" s="153">
        <v>121.6</v>
      </c>
      <c r="M190" s="153">
        <v>159</v>
      </c>
      <c r="N190" s="154"/>
      <c r="O190" s="155">
        <v>143.1</v>
      </c>
      <c r="P190" s="155">
        <v>128.79</v>
      </c>
      <c r="Q190" s="155">
        <v>114.48</v>
      </c>
      <c r="R190" s="114" t="s">
        <v>512</v>
      </c>
      <c r="S190" s="156" t="s">
        <v>852</v>
      </c>
      <c r="T190" s="157"/>
    </row>
    <row r="191" spans="1:20" x14ac:dyDescent="0.2">
      <c r="A191" s="150">
        <v>190</v>
      </c>
      <c r="B191" s="114">
        <v>11204024</v>
      </c>
      <c r="C191" s="114" t="s">
        <v>397</v>
      </c>
      <c r="D191" s="114" t="s">
        <v>417</v>
      </c>
      <c r="E191" s="114" t="s">
        <v>34</v>
      </c>
      <c r="F191" s="114" t="s">
        <v>418</v>
      </c>
      <c r="G191" s="151" t="s">
        <v>419</v>
      </c>
      <c r="H191" s="114">
        <v>0.09</v>
      </c>
      <c r="I191" s="114" t="s">
        <v>420</v>
      </c>
      <c r="J191" s="187">
        <v>2.4</v>
      </c>
      <c r="K191" s="186">
        <v>4</v>
      </c>
      <c r="L191" s="181">
        <v>2.7</v>
      </c>
      <c r="M191" s="181">
        <v>4.4000000000000004</v>
      </c>
      <c r="N191" s="154"/>
      <c r="O191" s="184">
        <v>3.96</v>
      </c>
      <c r="P191" s="183">
        <v>3.5640000000000001</v>
      </c>
      <c r="Q191" s="183">
        <v>3.1680000000000001</v>
      </c>
      <c r="R191" s="114" t="s">
        <v>421</v>
      </c>
      <c r="S191" s="156" t="s">
        <v>738</v>
      </c>
      <c r="T191" s="157"/>
    </row>
    <row r="192" spans="1:20" x14ac:dyDescent="0.2">
      <c r="A192" s="150">
        <v>191</v>
      </c>
      <c r="B192" s="114">
        <v>11204022</v>
      </c>
      <c r="C192" s="114" t="s">
        <v>397</v>
      </c>
      <c r="D192" s="114" t="s">
        <v>417</v>
      </c>
      <c r="E192" s="114" t="s">
        <v>34</v>
      </c>
      <c r="F192" s="114" t="s">
        <v>418</v>
      </c>
      <c r="G192" s="151" t="s">
        <v>422</v>
      </c>
      <c r="H192" s="114">
        <v>7.4999999999999997E-2</v>
      </c>
      <c r="I192" s="114" t="s">
        <v>423</v>
      </c>
      <c r="J192" s="187">
        <v>2.4</v>
      </c>
      <c r="K192" s="186">
        <v>4</v>
      </c>
      <c r="L192" s="181">
        <v>2.7</v>
      </c>
      <c r="M192" s="181">
        <v>4.4000000000000004</v>
      </c>
      <c r="N192" s="154"/>
      <c r="O192" s="184">
        <v>3.96</v>
      </c>
      <c r="P192" s="183">
        <v>3.5640000000000001</v>
      </c>
      <c r="Q192" s="183">
        <v>3.1680000000000001</v>
      </c>
      <c r="R192" s="114" t="s">
        <v>421</v>
      </c>
      <c r="S192" s="156" t="s">
        <v>738</v>
      </c>
      <c r="T192" s="157"/>
    </row>
    <row r="193" spans="1:20" x14ac:dyDescent="0.2">
      <c r="A193" s="150">
        <v>192</v>
      </c>
      <c r="B193" s="114">
        <v>12204020</v>
      </c>
      <c r="C193" s="114" t="s">
        <v>397</v>
      </c>
      <c r="D193" s="114" t="s">
        <v>417</v>
      </c>
      <c r="E193" s="114" t="s">
        <v>16</v>
      </c>
      <c r="F193" s="114" t="s">
        <v>418</v>
      </c>
      <c r="G193" s="151" t="s">
        <v>424</v>
      </c>
      <c r="H193" s="114">
        <v>7.4999999999999997E-2</v>
      </c>
      <c r="I193" s="114" t="s">
        <v>425</v>
      </c>
      <c r="J193" s="187">
        <v>2.4</v>
      </c>
      <c r="K193" s="186">
        <v>4</v>
      </c>
      <c r="L193" s="181">
        <v>2.7</v>
      </c>
      <c r="M193" s="181">
        <v>4.4000000000000004</v>
      </c>
      <c r="N193" s="154"/>
      <c r="O193" s="184">
        <v>3.96</v>
      </c>
      <c r="P193" s="183">
        <v>3.5640000000000001</v>
      </c>
      <c r="Q193" s="183">
        <v>3.1680000000000001</v>
      </c>
      <c r="R193" s="114" t="s">
        <v>421</v>
      </c>
      <c r="S193" s="156" t="s">
        <v>738</v>
      </c>
      <c r="T193" s="157"/>
    </row>
    <row r="194" spans="1:20" x14ac:dyDescent="0.2">
      <c r="A194" s="150">
        <v>193</v>
      </c>
      <c r="B194" s="114">
        <v>12204018</v>
      </c>
      <c r="C194" s="114" t="s">
        <v>397</v>
      </c>
      <c r="D194" s="114" t="s">
        <v>417</v>
      </c>
      <c r="E194" s="114" t="s">
        <v>16</v>
      </c>
      <c r="F194" s="114" t="s">
        <v>418</v>
      </c>
      <c r="G194" s="151" t="s">
        <v>426</v>
      </c>
      <c r="H194" s="114">
        <v>7.4999999999999997E-2</v>
      </c>
      <c r="I194" s="114" t="s">
        <v>427</v>
      </c>
      <c r="J194" s="187">
        <v>2.4</v>
      </c>
      <c r="K194" s="186">
        <v>4</v>
      </c>
      <c r="L194" s="181">
        <v>2.7</v>
      </c>
      <c r="M194" s="181">
        <v>4.4000000000000004</v>
      </c>
      <c r="N194" s="154"/>
      <c r="O194" s="184">
        <v>3.96</v>
      </c>
      <c r="P194" s="183">
        <v>3.5640000000000001</v>
      </c>
      <c r="Q194" s="183">
        <v>3.1680000000000001</v>
      </c>
      <c r="R194" s="114" t="s">
        <v>421</v>
      </c>
      <c r="S194" s="156" t="s">
        <v>738</v>
      </c>
      <c r="T194" s="157"/>
    </row>
    <row r="195" spans="1:20" x14ac:dyDescent="0.2">
      <c r="A195" s="150">
        <v>194</v>
      </c>
      <c r="B195" s="114">
        <v>11204023</v>
      </c>
      <c r="C195" s="114" t="s">
        <v>397</v>
      </c>
      <c r="D195" s="114" t="s">
        <v>417</v>
      </c>
      <c r="E195" s="114" t="s">
        <v>34</v>
      </c>
      <c r="F195" s="114" t="s">
        <v>418</v>
      </c>
      <c r="G195" s="151" t="s">
        <v>456</v>
      </c>
      <c r="H195" s="114">
        <v>0.09</v>
      </c>
      <c r="I195" s="114" t="s">
        <v>457</v>
      </c>
      <c r="J195" s="187">
        <v>2.4</v>
      </c>
      <c r="K195" s="186">
        <v>4</v>
      </c>
      <c r="L195" s="181">
        <v>2.7</v>
      </c>
      <c r="M195" s="181">
        <v>4.4000000000000004</v>
      </c>
      <c r="N195" s="154"/>
      <c r="O195" s="183">
        <v>4.4000000000000004</v>
      </c>
      <c r="P195" s="183">
        <v>4.18</v>
      </c>
      <c r="Q195" s="184">
        <v>3.96</v>
      </c>
      <c r="R195" s="114" t="s">
        <v>458</v>
      </c>
      <c r="S195" s="156" t="s">
        <v>235</v>
      </c>
      <c r="T195" s="157"/>
    </row>
    <row r="196" spans="1:20" x14ac:dyDescent="0.2">
      <c r="A196" s="150">
        <v>195</v>
      </c>
      <c r="B196" s="114">
        <v>12204019</v>
      </c>
      <c r="C196" s="114" t="s">
        <v>397</v>
      </c>
      <c r="D196" s="114" t="s">
        <v>417</v>
      </c>
      <c r="E196" s="114" t="s">
        <v>16</v>
      </c>
      <c r="F196" s="114" t="s">
        <v>418</v>
      </c>
      <c r="G196" s="151" t="s">
        <v>459</v>
      </c>
      <c r="H196" s="114">
        <v>7.4999999999999997E-2</v>
      </c>
      <c r="I196" s="114" t="s">
        <v>460</v>
      </c>
      <c r="J196" s="187">
        <v>2.4</v>
      </c>
      <c r="K196" s="186">
        <v>4</v>
      </c>
      <c r="L196" s="181">
        <v>2.7</v>
      </c>
      <c r="M196" s="181">
        <v>4.4000000000000004</v>
      </c>
      <c r="N196" s="154"/>
      <c r="O196" s="183">
        <v>4.4000000000000004</v>
      </c>
      <c r="P196" s="183">
        <v>4.18</v>
      </c>
      <c r="Q196" s="184">
        <v>3.96</v>
      </c>
      <c r="R196" s="114" t="s">
        <v>458</v>
      </c>
      <c r="S196" s="156" t="s">
        <v>235</v>
      </c>
      <c r="T196" s="157"/>
    </row>
    <row r="197" spans="1:20" x14ac:dyDescent="0.2">
      <c r="A197" s="150">
        <v>196</v>
      </c>
      <c r="B197" s="114">
        <v>11105033</v>
      </c>
      <c r="C197" s="114" t="s">
        <v>629</v>
      </c>
      <c r="D197" s="114" t="s">
        <v>630</v>
      </c>
      <c r="E197" s="114" t="s">
        <v>34</v>
      </c>
      <c r="F197" s="114" t="s">
        <v>629</v>
      </c>
      <c r="G197" s="151" t="s">
        <v>645</v>
      </c>
      <c r="H197" s="114" t="s">
        <v>82</v>
      </c>
      <c r="I197" s="114" t="s">
        <v>655</v>
      </c>
      <c r="J197" s="152">
        <v>104</v>
      </c>
      <c r="K197" s="152">
        <v>146</v>
      </c>
      <c r="L197" s="153">
        <v>112</v>
      </c>
      <c r="M197" s="153">
        <v>157</v>
      </c>
      <c r="N197" s="154"/>
      <c r="O197" s="155">
        <v>141.30000000000001</v>
      </c>
      <c r="P197" s="155">
        <v>127.17</v>
      </c>
      <c r="Q197" s="155">
        <v>113.04</v>
      </c>
      <c r="R197" s="114" t="s">
        <v>652</v>
      </c>
      <c r="S197" s="156" t="s">
        <v>357</v>
      </c>
      <c r="T197" s="157"/>
    </row>
    <row r="198" spans="1:20" x14ac:dyDescent="0.2">
      <c r="A198" s="150">
        <v>197</v>
      </c>
      <c r="B198" s="114">
        <v>12105020</v>
      </c>
      <c r="C198" s="114" t="s">
        <v>629</v>
      </c>
      <c r="D198" s="114" t="s">
        <v>630</v>
      </c>
      <c r="E198" s="114" t="s">
        <v>16</v>
      </c>
      <c r="F198" s="114" t="s">
        <v>629</v>
      </c>
      <c r="G198" s="151" t="s">
        <v>631</v>
      </c>
      <c r="H198" s="114" t="s">
        <v>82</v>
      </c>
      <c r="I198" s="114" t="s">
        <v>651</v>
      </c>
      <c r="J198" s="152">
        <v>109</v>
      </c>
      <c r="K198" s="152">
        <v>142</v>
      </c>
      <c r="L198" s="153">
        <v>121.8</v>
      </c>
      <c r="M198" s="153">
        <v>165</v>
      </c>
      <c r="N198" s="154"/>
      <c r="O198" s="155">
        <v>148.5</v>
      </c>
      <c r="P198" s="155">
        <v>133.65</v>
      </c>
      <c r="Q198" s="155">
        <v>118.8</v>
      </c>
      <c r="R198" s="114" t="s">
        <v>652</v>
      </c>
      <c r="S198" s="160" t="s">
        <v>765</v>
      </c>
      <c r="T198" s="157"/>
    </row>
    <row r="199" spans="1:20" x14ac:dyDescent="0.2">
      <c r="A199" s="150">
        <v>198</v>
      </c>
      <c r="B199" s="114">
        <v>12105019</v>
      </c>
      <c r="C199" s="114" t="s">
        <v>629</v>
      </c>
      <c r="D199" s="114" t="s">
        <v>630</v>
      </c>
      <c r="E199" s="114" t="s">
        <v>16</v>
      </c>
      <c r="F199" s="114" t="s">
        <v>629</v>
      </c>
      <c r="G199" s="151" t="s">
        <v>631</v>
      </c>
      <c r="H199" s="114" t="s">
        <v>410</v>
      </c>
      <c r="I199" s="114" t="s">
        <v>637</v>
      </c>
      <c r="J199" s="152">
        <v>23</v>
      </c>
      <c r="K199" s="152">
        <v>38</v>
      </c>
      <c r="L199" s="153">
        <v>35</v>
      </c>
      <c r="M199" s="153">
        <v>49</v>
      </c>
      <c r="N199" s="154"/>
      <c r="O199" s="155">
        <v>44</v>
      </c>
      <c r="P199" s="155">
        <v>39.69</v>
      </c>
      <c r="Q199" s="155">
        <v>35.28</v>
      </c>
      <c r="R199" s="114" t="s">
        <v>60</v>
      </c>
      <c r="S199" s="160" t="s">
        <v>765</v>
      </c>
      <c r="T199" s="157"/>
    </row>
    <row r="200" spans="1:20" x14ac:dyDescent="0.2">
      <c r="A200" s="150">
        <v>199</v>
      </c>
      <c r="B200" s="114">
        <v>12105011</v>
      </c>
      <c r="C200" s="114" t="s">
        <v>629</v>
      </c>
      <c r="D200" s="114" t="s">
        <v>630</v>
      </c>
      <c r="E200" s="114" t="s">
        <v>16</v>
      </c>
      <c r="F200" s="114" t="s">
        <v>629</v>
      </c>
      <c r="G200" s="151" t="s">
        <v>640</v>
      </c>
      <c r="H200" s="114" t="s">
        <v>410</v>
      </c>
      <c r="I200" s="114" t="s">
        <v>641</v>
      </c>
      <c r="J200" s="152">
        <v>23</v>
      </c>
      <c r="K200" s="152">
        <v>38</v>
      </c>
      <c r="L200" s="153">
        <v>36</v>
      </c>
      <c r="M200" s="153">
        <v>49</v>
      </c>
      <c r="N200" s="154"/>
      <c r="O200" s="155">
        <v>44.1</v>
      </c>
      <c r="P200" s="155">
        <v>39.69</v>
      </c>
      <c r="Q200" s="155">
        <v>35.28</v>
      </c>
      <c r="R200" s="114" t="s">
        <v>60</v>
      </c>
      <c r="S200" s="160" t="s">
        <v>765</v>
      </c>
      <c r="T200" s="157"/>
    </row>
    <row r="201" spans="1:20" x14ac:dyDescent="0.2">
      <c r="A201" s="150">
        <v>200</v>
      </c>
      <c r="B201" s="114">
        <v>12105016</v>
      </c>
      <c r="C201" s="114" t="s">
        <v>629</v>
      </c>
      <c r="D201" s="114" t="s">
        <v>630</v>
      </c>
      <c r="E201" s="114" t="s">
        <v>16</v>
      </c>
      <c r="F201" s="114" t="s">
        <v>629</v>
      </c>
      <c r="G201" s="151" t="s">
        <v>656</v>
      </c>
      <c r="H201" s="114" t="s">
        <v>82</v>
      </c>
      <c r="I201" s="114" t="s">
        <v>657</v>
      </c>
      <c r="J201" s="152">
        <v>109</v>
      </c>
      <c r="K201" s="152">
        <v>142</v>
      </c>
      <c r="L201" s="153">
        <v>122</v>
      </c>
      <c r="M201" s="153">
        <v>165</v>
      </c>
      <c r="N201" s="154"/>
      <c r="O201" s="155">
        <v>148.5</v>
      </c>
      <c r="P201" s="155">
        <v>133.65</v>
      </c>
      <c r="Q201" s="155">
        <v>118.8</v>
      </c>
      <c r="R201" s="114" t="s">
        <v>357</v>
      </c>
      <c r="S201" s="156" t="s">
        <v>357</v>
      </c>
      <c r="T201" s="171"/>
    </row>
    <row r="202" spans="1:20" x14ac:dyDescent="0.2">
      <c r="A202" s="150">
        <v>201</v>
      </c>
      <c r="B202" s="114">
        <v>11105031</v>
      </c>
      <c r="C202" s="114" t="s">
        <v>629</v>
      </c>
      <c r="D202" s="114" t="s">
        <v>630</v>
      </c>
      <c r="E202" s="114" t="s">
        <v>34</v>
      </c>
      <c r="F202" s="114" t="s">
        <v>629</v>
      </c>
      <c r="G202" s="151" t="s">
        <v>645</v>
      </c>
      <c r="H202" s="114" t="s">
        <v>410</v>
      </c>
      <c r="I202" s="114" t="s">
        <v>646</v>
      </c>
      <c r="J202" s="152">
        <v>21.5</v>
      </c>
      <c r="K202" s="152">
        <v>37</v>
      </c>
      <c r="L202" s="153">
        <v>30.5</v>
      </c>
      <c r="M202" s="153">
        <v>47</v>
      </c>
      <c r="N202" s="154"/>
      <c r="O202" s="155">
        <v>42.3</v>
      </c>
      <c r="P202" s="155">
        <v>38.07</v>
      </c>
      <c r="Q202" s="155">
        <v>33.840000000000003</v>
      </c>
      <c r="R202" s="114" t="s">
        <v>60</v>
      </c>
      <c r="S202" s="160" t="s">
        <v>765</v>
      </c>
      <c r="T202" s="157"/>
    </row>
    <row r="203" spans="1:20" x14ac:dyDescent="0.2">
      <c r="A203" s="150">
        <v>202</v>
      </c>
      <c r="B203" s="114">
        <v>11105030</v>
      </c>
      <c r="C203" s="114" t="s">
        <v>629</v>
      </c>
      <c r="D203" s="114" t="s">
        <v>630</v>
      </c>
      <c r="E203" s="114" t="s">
        <v>34</v>
      </c>
      <c r="F203" s="114" t="s">
        <v>629</v>
      </c>
      <c r="G203" s="151" t="s">
        <v>647</v>
      </c>
      <c r="H203" s="114" t="s">
        <v>410</v>
      </c>
      <c r="I203" s="114" t="s">
        <v>648</v>
      </c>
      <c r="J203" s="152">
        <v>20.5</v>
      </c>
      <c r="K203" s="152">
        <v>35</v>
      </c>
      <c r="L203" s="153">
        <v>29</v>
      </c>
      <c r="M203" s="153">
        <v>43</v>
      </c>
      <c r="N203" s="154"/>
      <c r="O203" s="155">
        <v>38.700000000000003</v>
      </c>
      <c r="P203" s="155">
        <v>34.83</v>
      </c>
      <c r="Q203" s="155">
        <v>30.96</v>
      </c>
      <c r="R203" s="114" t="s">
        <v>60</v>
      </c>
      <c r="S203" s="160" t="s">
        <v>765</v>
      </c>
      <c r="T203" s="157"/>
    </row>
    <row r="204" spans="1:20" x14ac:dyDescent="0.2">
      <c r="A204" s="150">
        <v>203</v>
      </c>
      <c r="B204" s="114">
        <v>11105028</v>
      </c>
      <c r="C204" s="114" t="s">
        <v>629</v>
      </c>
      <c r="D204" s="114" t="s">
        <v>630</v>
      </c>
      <c r="E204" s="114" t="s">
        <v>34</v>
      </c>
      <c r="F204" s="114" t="s">
        <v>629</v>
      </c>
      <c r="G204" s="151" t="s">
        <v>647</v>
      </c>
      <c r="H204" s="114" t="s">
        <v>82</v>
      </c>
      <c r="I204" s="114" t="s">
        <v>664</v>
      </c>
      <c r="J204" s="152">
        <v>97</v>
      </c>
      <c r="K204" s="152">
        <v>135</v>
      </c>
      <c r="L204" s="153">
        <v>104</v>
      </c>
      <c r="M204" s="153">
        <v>147</v>
      </c>
      <c r="N204" s="154"/>
      <c r="O204" s="155">
        <v>132.30000000000001</v>
      </c>
      <c r="P204" s="155">
        <v>119.07</v>
      </c>
      <c r="Q204" s="155">
        <v>105.84</v>
      </c>
      <c r="R204" s="114" t="s">
        <v>357</v>
      </c>
      <c r="S204" s="156" t="s">
        <v>357</v>
      </c>
      <c r="T204" s="171"/>
    </row>
    <row r="205" spans="1:20" x14ac:dyDescent="0.2">
      <c r="A205" s="150">
        <v>204</v>
      </c>
      <c r="B205" s="114">
        <v>11105019</v>
      </c>
      <c r="C205" s="114" t="s">
        <v>629</v>
      </c>
      <c r="D205" s="114" t="s">
        <v>630</v>
      </c>
      <c r="E205" s="114" t="s">
        <v>34</v>
      </c>
      <c r="F205" s="114" t="s">
        <v>629</v>
      </c>
      <c r="G205" s="151" t="s">
        <v>649</v>
      </c>
      <c r="H205" s="114" t="s">
        <v>82</v>
      </c>
      <c r="I205" s="114" t="s">
        <v>650</v>
      </c>
      <c r="J205" s="152">
        <v>97</v>
      </c>
      <c r="K205" s="152">
        <v>119</v>
      </c>
      <c r="L205" s="153">
        <v>104.5</v>
      </c>
      <c r="M205" s="153">
        <v>147</v>
      </c>
      <c r="N205" s="154"/>
      <c r="O205" s="155">
        <v>132.30000000000001</v>
      </c>
      <c r="P205" s="155">
        <v>119.07</v>
      </c>
      <c r="Q205" s="155">
        <v>105.84</v>
      </c>
      <c r="R205" s="114" t="s">
        <v>60</v>
      </c>
      <c r="S205" s="160" t="s">
        <v>765</v>
      </c>
      <c r="T205" s="157"/>
    </row>
    <row r="206" spans="1:20" x14ac:dyDescent="0.2">
      <c r="A206" s="150">
        <v>205</v>
      </c>
      <c r="B206" s="114">
        <v>12105017</v>
      </c>
      <c r="C206" s="114" t="s">
        <v>629</v>
      </c>
      <c r="D206" s="114" t="s">
        <v>630</v>
      </c>
      <c r="E206" s="114" t="s">
        <v>16</v>
      </c>
      <c r="F206" s="114" t="s">
        <v>629</v>
      </c>
      <c r="G206" s="151" t="s">
        <v>631</v>
      </c>
      <c r="H206" s="114" t="s">
        <v>632</v>
      </c>
      <c r="I206" s="114" t="s">
        <v>633</v>
      </c>
      <c r="J206" s="152">
        <v>56</v>
      </c>
      <c r="K206" s="152">
        <v>76</v>
      </c>
      <c r="L206" s="153">
        <v>62.6</v>
      </c>
      <c r="M206" s="153">
        <v>88</v>
      </c>
      <c r="N206" s="154"/>
      <c r="O206" s="155">
        <v>79.2</v>
      </c>
      <c r="P206" s="155">
        <v>71.28</v>
      </c>
      <c r="Q206" s="155">
        <v>63.36</v>
      </c>
      <c r="R206" s="114" t="s">
        <v>634</v>
      </c>
      <c r="S206" s="160" t="s">
        <v>765</v>
      </c>
      <c r="T206" s="157"/>
    </row>
    <row r="207" spans="1:20" x14ac:dyDescent="0.2">
      <c r="A207" s="150">
        <v>206</v>
      </c>
      <c r="B207" s="114">
        <v>11105038</v>
      </c>
      <c r="C207" s="114" t="s">
        <v>629</v>
      </c>
      <c r="D207" s="114" t="s">
        <v>630</v>
      </c>
      <c r="E207" s="114" t="s">
        <v>34</v>
      </c>
      <c r="F207" s="114" t="s">
        <v>629</v>
      </c>
      <c r="G207" s="151" t="s">
        <v>645</v>
      </c>
      <c r="H207" s="114" t="s">
        <v>854</v>
      </c>
      <c r="I207" s="114" t="s">
        <v>658</v>
      </c>
      <c r="J207" s="152">
        <v>6.4</v>
      </c>
      <c r="K207" s="152">
        <v>12</v>
      </c>
      <c r="L207" s="153">
        <v>6.9</v>
      </c>
      <c r="M207" s="153">
        <v>13</v>
      </c>
      <c r="N207" s="154"/>
      <c r="O207" s="155">
        <v>11.7</v>
      </c>
      <c r="P207" s="155">
        <v>10.53</v>
      </c>
      <c r="Q207" s="155">
        <v>9.36</v>
      </c>
      <c r="R207" s="114" t="s">
        <v>357</v>
      </c>
      <c r="S207" s="156" t="s">
        <v>357</v>
      </c>
      <c r="T207" s="171"/>
    </row>
    <row r="208" spans="1:20" x14ac:dyDescent="0.2">
      <c r="A208" s="150">
        <v>207</v>
      </c>
      <c r="B208" s="114">
        <v>11105039</v>
      </c>
      <c r="C208" s="114" t="s">
        <v>629</v>
      </c>
      <c r="D208" s="114" t="s">
        <v>630</v>
      </c>
      <c r="E208" s="114" t="s">
        <v>34</v>
      </c>
      <c r="F208" s="114" t="s">
        <v>629</v>
      </c>
      <c r="G208" s="151" t="s">
        <v>647</v>
      </c>
      <c r="H208" s="114" t="s">
        <v>854</v>
      </c>
      <c r="I208" s="114" t="s">
        <v>659</v>
      </c>
      <c r="J208" s="152">
        <v>6</v>
      </c>
      <c r="K208" s="152">
        <v>11</v>
      </c>
      <c r="L208" s="153">
        <v>6.5</v>
      </c>
      <c r="M208" s="153">
        <v>12</v>
      </c>
      <c r="N208" s="154"/>
      <c r="O208" s="155">
        <v>10.8</v>
      </c>
      <c r="P208" s="155">
        <v>9.7200000000000006</v>
      </c>
      <c r="Q208" s="155">
        <v>8.64</v>
      </c>
      <c r="R208" s="114" t="s">
        <v>357</v>
      </c>
      <c r="S208" s="156" t="s">
        <v>357</v>
      </c>
      <c r="T208" s="171"/>
    </row>
    <row r="209" spans="1:20" x14ac:dyDescent="0.2">
      <c r="A209" s="150">
        <v>208</v>
      </c>
      <c r="B209" s="114">
        <v>11105032</v>
      </c>
      <c r="C209" s="114" t="s">
        <v>629</v>
      </c>
      <c r="D209" s="114" t="s">
        <v>630</v>
      </c>
      <c r="E209" s="114" t="s">
        <v>34</v>
      </c>
      <c r="F209" s="114" t="s">
        <v>629</v>
      </c>
      <c r="G209" s="151" t="s">
        <v>645</v>
      </c>
      <c r="H209" s="114" t="s">
        <v>632</v>
      </c>
      <c r="I209" s="114" t="s">
        <v>653</v>
      </c>
      <c r="J209" s="152">
        <v>52.5</v>
      </c>
      <c r="K209" s="152">
        <v>76</v>
      </c>
      <c r="L209" s="153">
        <v>57</v>
      </c>
      <c r="M209" s="153">
        <v>80</v>
      </c>
      <c r="N209" s="154"/>
      <c r="O209" s="155">
        <v>72</v>
      </c>
      <c r="P209" s="155">
        <v>64.8</v>
      </c>
      <c r="Q209" s="155">
        <v>57.6</v>
      </c>
      <c r="R209" s="114" t="s">
        <v>652</v>
      </c>
      <c r="S209" s="156" t="s">
        <v>357</v>
      </c>
      <c r="T209" s="171"/>
    </row>
    <row r="210" spans="1:20" x14ac:dyDescent="0.2">
      <c r="A210" s="150">
        <v>209</v>
      </c>
      <c r="B210" s="114">
        <v>12105023</v>
      </c>
      <c r="C210" s="114" t="s">
        <v>629</v>
      </c>
      <c r="D210" s="114" t="s">
        <v>630</v>
      </c>
      <c r="E210" s="114" t="s">
        <v>16</v>
      </c>
      <c r="F210" s="114" t="s">
        <v>629</v>
      </c>
      <c r="G210" s="151" t="s">
        <v>662</v>
      </c>
      <c r="H210" s="114" t="s">
        <v>223</v>
      </c>
      <c r="I210" s="114" t="s">
        <v>663</v>
      </c>
      <c r="J210" s="152">
        <v>19.3</v>
      </c>
      <c r="K210" s="152">
        <v>38</v>
      </c>
      <c r="L210" s="153">
        <v>23</v>
      </c>
      <c r="M210" s="153">
        <v>46</v>
      </c>
      <c r="N210" s="154"/>
      <c r="O210" s="155">
        <v>67.5</v>
      </c>
      <c r="P210" s="155">
        <v>43.7</v>
      </c>
      <c r="Q210" s="155">
        <v>41.4</v>
      </c>
      <c r="R210" s="114" t="s">
        <v>528</v>
      </c>
      <c r="S210" s="156" t="s">
        <v>235</v>
      </c>
      <c r="T210" s="157"/>
    </row>
    <row r="211" spans="1:20" x14ac:dyDescent="0.2">
      <c r="A211" s="150">
        <v>210</v>
      </c>
      <c r="B211" s="114">
        <v>11105026</v>
      </c>
      <c r="C211" s="114" t="s">
        <v>629</v>
      </c>
      <c r="D211" s="114" t="s">
        <v>630</v>
      </c>
      <c r="E211" s="114" t="s">
        <v>34</v>
      </c>
      <c r="F211" s="114" t="s">
        <v>629</v>
      </c>
      <c r="G211" s="151" t="s">
        <v>647</v>
      </c>
      <c r="H211" s="114" t="s">
        <v>632</v>
      </c>
      <c r="I211" s="114" t="s">
        <v>654</v>
      </c>
      <c r="J211" s="152">
        <v>49.5</v>
      </c>
      <c r="K211" s="152">
        <v>70</v>
      </c>
      <c r="L211" s="153">
        <v>53</v>
      </c>
      <c r="M211" s="153">
        <v>76</v>
      </c>
      <c r="N211" s="154"/>
      <c r="O211" s="155">
        <v>68.400000000000006</v>
      </c>
      <c r="P211" s="155">
        <v>61.56</v>
      </c>
      <c r="Q211" s="155">
        <v>54.72</v>
      </c>
      <c r="R211" s="114" t="s">
        <v>652</v>
      </c>
      <c r="S211" s="156" t="s">
        <v>357</v>
      </c>
      <c r="T211" s="171"/>
    </row>
    <row r="212" spans="1:20" x14ac:dyDescent="0.2">
      <c r="A212" s="150">
        <v>211</v>
      </c>
      <c r="B212" s="114">
        <v>12105022</v>
      </c>
      <c r="C212" s="114" t="s">
        <v>629</v>
      </c>
      <c r="D212" s="114" t="s">
        <v>630</v>
      </c>
      <c r="E212" s="114" t="s">
        <v>16</v>
      </c>
      <c r="F212" s="114" t="s">
        <v>629</v>
      </c>
      <c r="G212" s="151" t="s">
        <v>631</v>
      </c>
      <c r="H212" s="114" t="s">
        <v>854</v>
      </c>
      <c r="I212" s="114" t="s">
        <v>666</v>
      </c>
      <c r="J212" s="152">
        <v>6.6</v>
      </c>
      <c r="K212" s="152">
        <v>12</v>
      </c>
      <c r="L212" s="153">
        <v>7</v>
      </c>
      <c r="M212" s="153">
        <v>13</v>
      </c>
      <c r="N212" s="154"/>
      <c r="O212" s="155">
        <v>11.7</v>
      </c>
      <c r="P212" s="155">
        <v>10.53</v>
      </c>
      <c r="Q212" s="155">
        <v>9.36</v>
      </c>
      <c r="R212" s="114" t="s">
        <v>357</v>
      </c>
      <c r="S212" s="156" t="s">
        <v>357</v>
      </c>
      <c r="T212" s="171"/>
    </row>
    <row r="213" spans="1:20" x14ac:dyDescent="0.2">
      <c r="A213" s="150">
        <v>212</v>
      </c>
      <c r="B213" s="114">
        <v>11105036</v>
      </c>
      <c r="C213" s="114" t="s">
        <v>629</v>
      </c>
      <c r="D213" s="114" t="s">
        <v>630</v>
      </c>
      <c r="E213" s="114" t="s">
        <v>34</v>
      </c>
      <c r="F213" s="114" t="s">
        <v>629</v>
      </c>
      <c r="G213" s="151" t="s">
        <v>667</v>
      </c>
      <c r="H213" s="114" t="s">
        <v>223</v>
      </c>
      <c r="I213" s="114" t="s">
        <v>668</v>
      </c>
      <c r="J213" s="152">
        <v>20</v>
      </c>
      <c r="K213" s="152">
        <v>38</v>
      </c>
      <c r="L213" s="153">
        <v>22</v>
      </c>
      <c r="M213" s="153">
        <v>41</v>
      </c>
      <c r="N213" s="154"/>
      <c r="O213" s="155">
        <v>41</v>
      </c>
      <c r="P213" s="155">
        <v>38.950000000000003</v>
      </c>
      <c r="Q213" s="155">
        <v>36.9</v>
      </c>
      <c r="R213" s="114" t="s">
        <v>528</v>
      </c>
      <c r="S213" s="156" t="s">
        <v>235</v>
      </c>
      <c r="T213" s="157"/>
    </row>
    <row r="214" spans="1:20" x14ac:dyDescent="0.2">
      <c r="A214" s="150">
        <v>213</v>
      </c>
      <c r="B214" s="114">
        <v>11105037</v>
      </c>
      <c r="C214" s="114" t="s">
        <v>629</v>
      </c>
      <c r="D214" s="114" t="s">
        <v>630</v>
      </c>
      <c r="E214" s="114" t="s">
        <v>34</v>
      </c>
      <c r="F214" s="114" t="s">
        <v>629</v>
      </c>
      <c r="G214" s="151" t="s">
        <v>669</v>
      </c>
      <c r="H214" s="114" t="s">
        <v>223</v>
      </c>
      <c r="I214" s="114" t="s">
        <v>670</v>
      </c>
      <c r="J214" s="152">
        <v>19</v>
      </c>
      <c r="K214" s="152">
        <v>36</v>
      </c>
      <c r="L214" s="153">
        <v>20</v>
      </c>
      <c r="M214" s="153">
        <v>39</v>
      </c>
      <c r="N214" s="154"/>
      <c r="O214" s="155">
        <v>39</v>
      </c>
      <c r="P214" s="155">
        <v>37.049999999999997</v>
      </c>
      <c r="Q214" s="155">
        <v>35.1</v>
      </c>
      <c r="R214" s="114" t="s">
        <v>528</v>
      </c>
      <c r="S214" s="156" t="s">
        <v>235</v>
      </c>
      <c r="T214" s="157"/>
    </row>
    <row r="215" spans="1:20" x14ac:dyDescent="0.2">
      <c r="A215" s="150">
        <v>214</v>
      </c>
      <c r="B215" s="114">
        <v>11105029</v>
      </c>
      <c r="C215" s="114" t="s">
        <v>629</v>
      </c>
      <c r="D215" s="114" t="s">
        <v>630</v>
      </c>
      <c r="E215" s="114" t="s">
        <v>34</v>
      </c>
      <c r="F215" s="114" t="s">
        <v>629</v>
      </c>
      <c r="G215" s="151" t="s">
        <v>635</v>
      </c>
      <c r="H215" s="114" t="s">
        <v>479</v>
      </c>
      <c r="I215" s="114" t="s">
        <v>636</v>
      </c>
      <c r="J215" s="152">
        <v>190</v>
      </c>
      <c r="K215" s="152">
        <v>258</v>
      </c>
      <c r="L215" s="153">
        <v>204.6</v>
      </c>
      <c r="M215" s="153">
        <v>277</v>
      </c>
      <c r="N215" s="154"/>
      <c r="O215" s="155">
        <v>249.3</v>
      </c>
      <c r="P215" s="155">
        <v>224.37</v>
      </c>
      <c r="Q215" s="155">
        <v>199.44</v>
      </c>
      <c r="R215" s="114" t="s">
        <v>60</v>
      </c>
      <c r="S215" s="160" t="s">
        <v>765</v>
      </c>
      <c r="T215" s="157"/>
    </row>
    <row r="216" spans="1:20" x14ac:dyDescent="0.2">
      <c r="A216" s="150">
        <v>215</v>
      </c>
      <c r="B216" s="114">
        <v>12105012</v>
      </c>
      <c r="C216" s="114" t="s">
        <v>629</v>
      </c>
      <c r="D216" s="114" t="s">
        <v>630</v>
      </c>
      <c r="E216" s="114" t="s">
        <v>16</v>
      </c>
      <c r="F216" s="114" t="s">
        <v>629</v>
      </c>
      <c r="G216" s="151" t="s">
        <v>640</v>
      </c>
      <c r="H216" s="114" t="s">
        <v>82</v>
      </c>
      <c r="I216" s="114" t="s">
        <v>644</v>
      </c>
      <c r="J216" s="152">
        <v>113</v>
      </c>
      <c r="K216" s="152">
        <v>146</v>
      </c>
      <c r="L216" s="153">
        <v>126.2</v>
      </c>
      <c r="M216" s="153">
        <v>170</v>
      </c>
      <c r="N216" s="154"/>
      <c r="O216" s="155">
        <v>153</v>
      </c>
      <c r="P216" s="155">
        <v>137.69999999999999</v>
      </c>
      <c r="Q216" s="155">
        <v>122.4</v>
      </c>
      <c r="R216" s="114" t="s">
        <v>60</v>
      </c>
      <c r="S216" s="160" t="s">
        <v>765</v>
      </c>
      <c r="T216" s="157"/>
    </row>
    <row r="217" spans="1:20" x14ac:dyDescent="0.2">
      <c r="A217" s="150">
        <v>216</v>
      </c>
      <c r="B217" s="114">
        <v>12309002</v>
      </c>
      <c r="C217" s="114" t="s">
        <v>519</v>
      </c>
      <c r="D217" s="114" t="s">
        <v>520</v>
      </c>
      <c r="E217" s="114" t="s">
        <v>16</v>
      </c>
      <c r="F217" s="114" t="s">
        <v>520</v>
      </c>
      <c r="G217" s="151" t="s">
        <v>521</v>
      </c>
      <c r="H217" s="114" t="s">
        <v>522</v>
      </c>
      <c r="I217" s="114" t="s">
        <v>523</v>
      </c>
      <c r="J217" s="152">
        <v>4.7</v>
      </c>
      <c r="K217" s="152">
        <v>14.9</v>
      </c>
      <c r="L217" s="153">
        <v>5.2</v>
      </c>
      <c r="M217" s="153">
        <v>14</v>
      </c>
      <c r="N217" s="154"/>
      <c r="O217" s="155">
        <v>14</v>
      </c>
      <c r="P217" s="155">
        <v>13.3</v>
      </c>
      <c r="Q217" s="155">
        <v>12.6</v>
      </c>
      <c r="R217" s="114" t="s">
        <v>524</v>
      </c>
      <c r="S217" s="156" t="s">
        <v>235</v>
      </c>
      <c r="T217" s="157"/>
    </row>
    <row r="218" spans="1:20" x14ac:dyDescent="0.2">
      <c r="A218" s="150">
        <v>217</v>
      </c>
      <c r="B218" s="114">
        <v>12309001</v>
      </c>
      <c r="C218" s="114" t="s">
        <v>519</v>
      </c>
      <c r="D218" s="114" t="s">
        <v>520</v>
      </c>
      <c r="E218" s="114" t="s">
        <v>16</v>
      </c>
      <c r="F218" s="114" t="s">
        <v>520</v>
      </c>
      <c r="G218" s="151" t="s">
        <v>525</v>
      </c>
      <c r="H218" s="114" t="s">
        <v>526</v>
      </c>
      <c r="I218" s="114" t="s">
        <v>527</v>
      </c>
      <c r="J218" s="152">
        <v>19</v>
      </c>
      <c r="K218" s="152">
        <v>35</v>
      </c>
      <c r="L218" s="153">
        <v>21</v>
      </c>
      <c r="M218" s="153">
        <v>39</v>
      </c>
      <c r="N218" s="154"/>
      <c r="O218" s="155">
        <v>39</v>
      </c>
      <c r="P218" s="155">
        <v>37.049999999999997</v>
      </c>
      <c r="Q218" s="155">
        <v>35.1</v>
      </c>
      <c r="R218" s="114" t="s">
        <v>528</v>
      </c>
      <c r="S218" s="156" t="s">
        <v>235</v>
      </c>
      <c r="T218" s="157"/>
    </row>
    <row r="219" spans="1:20" x14ac:dyDescent="0.2">
      <c r="A219" s="150">
        <v>218</v>
      </c>
      <c r="B219" s="114">
        <v>12309008</v>
      </c>
      <c r="C219" s="114" t="s">
        <v>529</v>
      </c>
      <c r="D219" s="114" t="s">
        <v>529</v>
      </c>
      <c r="E219" s="114" t="s">
        <v>16</v>
      </c>
      <c r="F219" s="114" t="s">
        <v>530</v>
      </c>
      <c r="G219" s="151" t="s">
        <v>531</v>
      </c>
      <c r="H219" s="114" t="s">
        <v>532</v>
      </c>
      <c r="I219" s="114" t="s">
        <v>533</v>
      </c>
      <c r="J219" s="152">
        <v>54</v>
      </c>
      <c r="K219" s="152">
        <v>76</v>
      </c>
      <c r="L219" s="153">
        <v>59.4</v>
      </c>
      <c r="M219" s="153">
        <v>61</v>
      </c>
      <c r="N219" s="154"/>
      <c r="O219" s="155">
        <v>61</v>
      </c>
      <c r="P219" s="155">
        <v>61</v>
      </c>
      <c r="Q219" s="155">
        <v>61</v>
      </c>
      <c r="R219" s="114" t="s">
        <v>534</v>
      </c>
      <c r="S219" s="160" t="s">
        <v>710</v>
      </c>
      <c r="T219" s="157"/>
    </row>
  </sheetData>
  <autoFilter ref="A1:T219" xr:uid="{00000000-0009-0000-0000-000002000000}"/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19"/>
  <sheetViews>
    <sheetView topLeftCell="A177" zoomScale="90" zoomScaleNormal="90" workbookViewId="0">
      <selection activeCell="B202" sqref="B1:B1048576"/>
    </sheetView>
  </sheetViews>
  <sheetFormatPr defaultRowHeight="14.25" x14ac:dyDescent="0.2"/>
  <cols>
    <col min="1" max="1" width="4.5" bestFit="1" customWidth="1"/>
    <col min="2" max="2" width="8.5" bestFit="1" customWidth="1"/>
    <col min="3" max="4" width="9.625" bestFit="1" customWidth="1"/>
    <col min="5" max="5" width="4.5" bestFit="1" customWidth="1"/>
    <col min="6" max="6" width="7.5" customWidth="1"/>
    <col min="7" max="7" width="32.375" customWidth="1"/>
    <col min="8" max="8" width="6.625" bestFit="1" customWidth="1"/>
    <col min="9" max="9" width="15.375" bestFit="1" customWidth="1"/>
    <col min="10" max="10" width="6" bestFit="1" customWidth="1"/>
    <col min="12" max="12" width="6" bestFit="1" customWidth="1"/>
    <col min="15" max="15" width="7.5" bestFit="1" customWidth="1"/>
    <col min="16" max="17" width="8" bestFit="1" customWidth="1"/>
    <col min="18" max="18" width="26" bestFit="1" customWidth="1"/>
    <col min="19" max="19" width="16.875" bestFit="1" customWidth="1"/>
    <col min="20" max="20" width="4.5" bestFit="1" customWidth="1"/>
  </cols>
  <sheetData>
    <row r="1" spans="1:20" ht="42.75" x14ac:dyDescent="0.2">
      <c r="A1" s="142" t="s">
        <v>0</v>
      </c>
      <c r="B1" s="142" t="s">
        <v>755</v>
      </c>
      <c r="C1" s="142" t="s">
        <v>2</v>
      </c>
      <c r="D1" s="142" t="s">
        <v>3</v>
      </c>
      <c r="E1" s="142" t="s">
        <v>4</v>
      </c>
      <c r="F1" s="142" t="s">
        <v>5</v>
      </c>
      <c r="G1" s="142" t="s">
        <v>6</v>
      </c>
      <c r="H1" s="142" t="s">
        <v>7</v>
      </c>
      <c r="I1" s="142" t="s">
        <v>8</v>
      </c>
      <c r="J1" s="143" t="s">
        <v>756</v>
      </c>
      <c r="K1" s="143" t="s">
        <v>757</v>
      </c>
      <c r="L1" s="144" t="s">
        <v>758</v>
      </c>
      <c r="M1" s="144" t="s">
        <v>759</v>
      </c>
      <c r="N1" s="145" t="s">
        <v>760</v>
      </c>
      <c r="O1" s="146" t="s">
        <v>706</v>
      </c>
      <c r="P1" s="147" t="s">
        <v>707</v>
      </c>
      <c r="Q1" s="147" t="s">
        <v>708</v>
      </c>
      <c r="R1" s="148" t="s">
        <v>864</v>
      </c>
      <c r="S1" s="148" t="s">
        <v>865</v>
      </c>
      <c r="T1" s="149" t="s">
        <v>13</v>
      </c>
    </row>
    <row r="2" spans="1:20" x14ac:dyDescent="0.2">
      <c r="A2" s="150">
        <v>1</v>
      </c>
      <c r="B2" s="114">
        <v>12113022</v>
      </c>
      <c r="C2" s="114" t="s">
        <v>671</v>
      </c>
      <c r="D2" s="114" t="s">
        <v>672</v>
      </c>
      <c r="E2" s="114" t="s">
        <v>16</v>
      </c>
      <c r="F2" s="114" t="s">
        <v>673</v>
      </c>
      <c r="G2" s="151" t="s">
        <v>728</v>
      </c>
      <c r="H2" s="114" t="s">
        <v>181</v>
      </c>
      <c r="I2" s="114" t="s">
        <v>679</v>
      </c>
      <c r="J2" s="152">
        <v>162</v>
      </c>
      <c r="K2" s="152">
        <v>296</v>
      </c>
      <c r="L2" s="153">
        <v>176</v>
      </c>
      <c r="M2" s="153">
        <v>321</v>
      </c>
      <c r="N2" s="154"/>
      <c r="O2" s="214">
        <f>M2*1.3</f>
        <v>417.3</v>
      </c>
      <c r="P2" s="214">
        <v>375.57</v>
      </c>
      <c r="Q2" s="214">
        <v>337.05</v>
      </c>
      <c r="R2" s="156" t="s">
        <v>235</v>
      </c>
      <c r="S2" s="156" t="s">
        <v>235</v>
      </c>
      <c r="T2" s="157"/>
    </row>
    <row r="3" spans="1:20" x14ac:dyDescent="0.2">
      <c r="A3" s="150">
        <v>2</v>
      </c>
      <c r="B3" s="114">
        <v>12113043</v>
      </c>
      <c r="C3" s="114" t="s">
        <v>671</v>
      </c>
      <c r="D3" s="114" t="s">
        <v>672</v>
      </c>
      <c r="E3" s="114" t="s">
        <v>16</v>
      </c>
      <c r="F3" s="114" t="s">
        <v>673</v>
      </c>
      <c r="G3" s="151" t="s">
        <v>682</v>
      </c>
      <c r="H3" s="114" t="s">
        <v>683</v>
      </c>
      <c r="I3" s="114" t="s">
        <v>761</v>
      </c>
      <c r="J3" s="152">
        <v>39</v>
      </c>
      <c r="K3" s="152">
        <v>69.900000000000006</v>
      </c>
      <c r="L3" s="153">
        <v>44</v>
      </c>
      <c r="M3" s="153">
        <v>79</v>
      </c>
      <c r="N3" s="154"/>
      <c r="O3" s="155">
        <v>102.7</v>
      </c>
      <c r="P3" s="155">
        <v>92.43</v>
      </c>
      <c r="Q3" s="155">
        <v>82.95</v>
      </c>
      <c r="R3" s="156" t="s">
        <v>235</v>
      </c>
      <c r="S3" s="156" t="s">
        <v>235</v>
      </c>
      <c r="T3" s="157"/>
    </row>
    <row r="4" spans="1:20" x14ac:dyDescent="0.2">
      <c r="A4" s="150">
        <v>3</v>
      </c>
      <c r="B4" s="114">
        <v>12113002</v>
      </c>
      <c r="C4" s="114" t="s">
        <v>671</v>
      </c>
      <c r="D4" s="114" t="s">
        <v>672</v>
      </c>
      <c r="E4" s="114" t="s">
        <v>16</v>
      </c>
      <c r="F4" s="114" t="s">
        <v>685</v>
      </c>
      <c r="G4" s="151" t="s">
        <v>686</v>
      </c>
      <c r="H4" s="114" t="s">
        <v>181</v>
      </c>
      <c r="I4" s="114" t="s">
        <v>687</v>
      </c>
      <c r="J4" s="152">
        <v>138</v>
      </c>
      <c r="K4" s="152">
        <v>252</v>
      </c>
      <c r="L4" s="153">
        <v>146</v>
      </c>
      <c r="M4" s="153">
        <v>267</v>
      </c>
      <c r="N4" s="154"/>
      <c r="O4" s="214">
        <v>347.1</v>
      </c>
      <c r="P4" s="214">
        <v>312.39</v>
      </c>
      <c r="Q4" s="214">
        <v>280.35000000000002</v>
      </c>
      <c r="R4" s="156" t="s">
        <v>235</v>
      </c>
      <c r="S4" s="156" t="s">
        <v>235</v>
      </c>
      <c r="T4" s="157"/>
    </row>
    <row r="5" spans="1:20" x14ac:dyDescent="0.2">
      <c r="A5" s="150">
        <v>4</v>
      </c>
      <c r="B5" s="114">
        <v>12113003</v>
      </c>
      <c r="C5" s="114" t="s">
        <v>671</v>
      </c>
      <c r="D5" s="114" t="s">
        <v>672</v>
      </c>
      <c r="E5" s="114" t="s">
        <v>16</v>
      </c>
      <c r="F5" s="114" t="s">
        <v>685</v>
      </c>
      <c r="G5" s="151" t="s">
        <v>686</v>
      </c>
      <c r="H5" s="114" t="s">
        <v>221</v>
      </c>
      <c r="I5" s="158" t="s">
        <v>729</v>
      </c>
      <c r="J5" s="152">
        <v>501</v>
      </c>
      <c r="K5" s="152">
        <v>830</v>
      </c>
      <c r="L5" s="153">
        <v>531</v>
      </c>
      <c r="M5" s="153">
        <v>879</v>
      </c>
      <c r="N5" s="154"/>
      <c r="O5" s="155">
        <v>1142.7</v>
      </c>
      <c r="P5" s="155">
        <v>1028.43</v>
      </c>
      <c r="Q5" s="155">
        <v>922.95</v>
      </c>
      <c r="R5" s="156" t="s">
        <v>235</v>
      </c>
      <c r="S5" s="156" t="s">
        <v>235</v>
      </c>
      <c r="T5" s="157"/>
    </row>
    <row r="6" spans="1:20" x14ac:dyDescent="0.2">
      <c r="A6" s="150">
        <v>5</v>
      </c>
      <c r="B6" s="114">
        <v>12113005</v>
      </c>
      <c r="C6" s="114" t="s">
        <v>671</v>
      </c>
      <c r="D6" s="114" t="s">
        <v>672</v>
      </c>
      <c r="E6" s="114" t="s">
        <v>16</v>
      </c>
      <c r="F6" s="114" t="s">
        <v>685</v>
      </c>
      <c r="G6" s="151" t="s">
        <v>689</v>
      </c>
      <c r="H6" s="114" t="s">
        <v>181</v>
      </c>
      <c r="I6" s="158" t="s">
        <v>730</v>
      </c>
      <c r="J6" s="152">
        <v>128</v>
      </c>
      <c r="K6" s="152">
        <v>234</v>
      </c>
      <c r="L6" s="153">
        <v>136</v>
      </c>
      <c r="M6" s="153">
        <v>248</v>
      </c>
      <c r="N6" s="154"/>
      <c r="O6" s="155">
        <v>322.39999999999998</v>
      </c>
      <c r="P6" s="155">
        <v>290.16000000000003</v>
      </c>
      <c r="Q6" s="155">
        <v>260.39999999999998</v>
      </c>
      <c r="R6" s="156" t="s">
        <v>235</v>
      </c>
      <c r="S6" s="156" t="s">
        <v>235</v>
      </c>
      <c r="T6" s="157"/>
    </row>
    <row r="7" spans="1:20" x14ac:dyDescent="0.2">
      <c r="A7" s="150">
        <v>6</v>
      </c>
      <c r="B7" s="114">
        <v>12113006</v>
      </c>
      <c r="C7" s="114" t="s">
        <v>671</v>
      </c>
      <c r="D7" s="114" t="s">
        <v>672</v>
      </c>
      <c r="E7" s="114" t="s">
        <v>16</v>
      </c>
      <c r="F7" s="114" t="s">
        <v>685</v>
      </c>
      <c r="G7" s="151" t="s">
        <v>689</v>
      </c>
      <c r="H7" s="114" t="s">
        <v>221</v>
      </c>
      <c r="I7" s="158" t="s">
        <v>731</v>
      </c>
      <c r="J7" s="152">
        <v>454</v>
      </c>
      <c r="K7" s="152">
        <v>765</v>
      </c>
      <c r="L7" s="153">
        <v>481</v>
      </c>
      <c r="M7" s="153">
        <v>810</v>
      </c>
      <c r="N7" s="154"/>
      <c r="O7" s="155">
        <v>1053</v>
      </c>
      <c r="P7" s="155">
        <v>947.7</v>
      </c>
      <c r="Q7" s="155">
        <v>850.5</v>
      </c>
      <c r="R7" s="156" t="s">
        <v>235</v>
      </c>
      <c r="S7" s="156" t="s">
        <v>235</v>
      </c>
      <c r="T7" s="157"/>
    </row>
    <row r="8" spans="1:20" x14ac:dyDescent="0.2">
      <c r="A8" s="150">
        <v>7</v>
      </c>
      <c r="B8" s="114">
        <v>11113003</v>
      </c>
      <c r="C8" s="114" t="s">
        <v>671</v>
      </c>
      <c r="D8" s="114" t="s">
        <v>672</v>
      </c>
      <c r="E8" s="114" t="s">
        <v>34</v>
      </c>
      <c r="F8" s="114" t="s">
        <v>685</v>
      </c>
      <c r="G8" s="151" t="s">
        <v>692</v>
      </c>
      <c r="H8" s="114" t="s">
        <v>181</v>
      </c>
      <c r="I8" s="158" t="s">
        <v>732</v>
      </c>
      <c r="J8" s="152">
        <v>123</v>
      </c>
      <c r="K8" s="152">
        <v>225</v>
      </c>
      <c r="L8" s="153">
        <v>130</v>
      </c>
      <c r="M8" s="153">
        <v>238</v>
      </c>
      <c r="N8" s="154"/>
      <c r="O8" s="155">
        <v>309.39999999999998</v>
      </c>
      <c r="P8" s="155">
        <v>278.45999999999998</v>
      </c>
      <c r="Q8" s="155">
        <v>249.9</v>
      </c>
      <c r="R8" s="156" t="s">
        <v>235</v>
      </c>
      <c r="S8" s="156" t="s">
        <v>235</v>
      </c>
      <c r="T8" s="157"/>
    </row>
    <row r="9" spans="1:20" x14ac:dyDescent="0.2">
      <c r="A9" s="150">
        <v>8</v>
      </c>
      <c r="B9" s="114">
        <v>11113004</v>
      </c>
      <c r="C9" s="114" t="s">
        <v>671</v>
      </c>
      <c r="D9" s="114" t="s">
        <v>672</v>
      </c>
      <c r="E9" s="114" t="s">
        <v>34</v>
      </c>
      <c r="F9" s="114" t="s">
        <v>685</v>
      </c>
      <c r="G9" s="151" t="s">
        <v>692</v>
      </c>
      <c r="H9" s="114" t="s">
        <v>244</v>
      </c>
      <c r="I9" s="158" t="s">
        <v>733</v>
      </c>
      <c r="J9" s="152">
        <v>539</v>
      </c>
      <c r="K9" s="152">
        <v>896</v>
      </c>
      <c r="L9" s="153">
        <v>571</v>
      </c>
      <c r="M9" s="153">
        <v>949</v>
      </c>
      <c r="N9" s="154"/>
      <c r="O9" s="155">
        <v>1233.7</v>
      </c>
      <c r="P9" s="155">
        <v>1110.33</v>
      </c>
      <c r="Q9" s="155">
        <v>996.45</v>
      </c>
      <c r="R9" s="156" t="s">
        <v>235</v>
      </c>
      <c r="S9" s="156" t="s">
        <v>235</v>
      </c>
      <c r="T9" s="157"/>
    </row>
    <row r="10" spans="1:20" x14ac:dyDescent="0.2">
      <c r="A10" s="150">
        <v>9</v>
      </c>
      <c r="B10" s="114">
        <v>11113005</v>
      </c>
      <c r="C10" s="114" t="s">
        <v>671</v>
      </c>
      <c r="D10" s="114" t="s">
        <v>672</v>
      </c>
      <c r="E10" s="114" t="s">
        <v>34</v>
      </c>
      <c r="F10" s="114" t="s">
        <v>685</v>
      </c>
      <c r="G10" s="151" t="s">
        <v>694</v>
      </c>
      <c r="H10" s="114" t="s">
        <v>181</v>
      </c>
      <c r="I10" s="158" t="s">
        <v>734</v>
      </c>
      <c r="J10" s="152">
        <v>113</v>
      </c>
      <c r="K10" s="152">
        <v>205</v>
      </c>
      <c r="L10" s="153">
        <v>120</v>
      </c>
      <c r="M10" s="153">
        <v>217</v>
      </c>
      <c r="N10" s="154"/>
      <c r="O10" s="155">
        <v>282.10000000000002</v>
      </c>
      <c r="P10" s="155">
        <v>253.89</v>
      </c>
      <c r="Q10" s="155">
        <v>227.85</v>
      </c>
      <c r="R10" s="156" t="s">
        <v>235</v>
      </c>
      <c r="S10" s="156" t="s">
        <v>235</v>
      </c>
      <c r="T10" s="157"/>
    </row>
    <row r="11" spans="1:20" x14ac:dyDescent="0.2">
      <c r="A11" s="150">
        <v>10</v>
      </c>
      <c r="B11" s="114">
        <v>11113006</v>
      </c>
      <c r="C11" s="114" t="s">
        <v>671</v>
      </c>
      <c r="D11" s="114" t="s">
        <v>672</v>
      </c>
      <c r="E11" s="114" t="s">
        <v>34</v>
      </c>
      <c r="F11" s="114" t="s">
        <v>685</v>
      </c>
      <c r="G11" s="151" t="s">
        <v>694</v>
      </c>
      <c r="H11" s="114" t="s">
        <v>244</v>
      </c>
      <c r="I11" s="158" t="s">
        <v>735</v>
      </c>
      <c r="J11" s="152">
        <v>510</v>
      </c>
      <c r="K11" s="152">
        <v>860</v>
      </c>
      <c r="L11" s="153">
        <v>540</v>
      </c>
      <c r="M11" s="153">
        <v>911</v>
      </c>
      <c r="N11" s="154"/>
      <c r="O11" s="155">
        <v>1184.3</v>
      </c>
      <c r="P11" s="155">
        <v>1065.8699999999999</v>
      </c>
      <c r="Q11" s="155">
        <v>956.55</v>
      </c>
      <c r="R11" s="156" t="s">
        <v>235</v>
      </c>
      <c r="S11" s="156" t="s">
        <v>235</v>
      </c>
      <c r="T11" s="157"/>
    </row>
    <row r="12" spans="1:20" x14ac:dyDescent="0.2">
      <c r="A12" s="150">
        <v>11</v>
      </c>
      <c r="B12" s="114">
        <v>12113039</v>
      </c>
      <c r="C12" s="114" t="s">
        <v>671</v>
      </c>
      <c r="D12" s="114" t="s">
        <v>672</v>
      </c>
      <c r="E12" s="114" t="s">
        <v>16</v>
      </c>
      <c r="F12" s="114" t="s">
        <v>685</v>
      </c>
      <c r="G12" s="151" t="s">
        <v>699</v>
      </c>
      <c r="H12" s="114" t="s">
        <v>82</v>
      </c>
      <c r="I12" s="158" t="s">
        <v>736</v>
      </c>
      <c r="J12" s="152">
        <v>430</v>
      </c>
      <c r="K12" s="152"/>
      <c r="L12" s="210">
        <v>350</v>
      </c>
      <c r="M12" s="211">
        <v>699</v>
      </c>
      <c r="N12" s="155"/>
      <c r="O12" s="215">
        <f>M12*1.3</f>
        <v>908.7</v>
      </c>
      <c r="P12" s="215">
        <f>M12*1.17</f>
        <v>817.82999999999993</v>
      </c>
      <c r="Q12" s="215">
        <f>M12*1.05</f>
        <v>733.95</v>
      </c>
      <c r="R12" s="156" t="s">
        <v>764</v>
      </c>
      <c r="S12" s="212" t="s">
        <v>860</v>
      </c>
      <c r="T12" s="157"/>
    </row>
    <row r="13" spans="1:20" x14ac:dyDescent="0.2">
      <c r="A13" s="150">
        <v>12</v>
      </c>
      <c r="B13" s="114">
        <v>50020077</v>
      </c>
      <c r="C13" s="114" t="s">
        <v>671</v>
      </c>
      <c r="D13" s="114" t="s">
        <v>700</v>
      </c>
      <c r="E13" s="114" t="s">
        <v>16</v>
      </c>
      <c r="F13" s="114" t="s">
        <v>701</v>
      </c>
      <c r="G13" s="151" t="s">
        <v>702</v>
      </c>
      <c r="H13" s="114" t="s">
        <v>703</v>
      </c>
      <c r="I13" s="114" t="s">
        <v>737</v>
      </c>
      <c r="J13" s="152">
        <v>8</v>
      </c>
      <c r="K13" s="152">
        <v>15</v>
      </c>
      <c r="L13" s="153">
        <v>9</v>
      </c>
      <c r="M13" s="153">
        <v>16</v>
      </c>
      <c r="N13" s="154"/>
      <c r="O13" s="155">
        <v>20.8</v>
      </c>
      <c r="P13" s="155">
        <v>18.72</v>
      </c>
      <c r="Q13" s="155">
        <v>16.8</v>
      </c>
      <c r="R13" s="156" t="s">
        <v>235</v>
      </c>
      <c r="S13" s="156" t="s">
        <v>235</v>
      </c>
      <c r="T13" s="157"/>
    </row>
    <row r="14" spans="1:20" x14ac:dyDescent="0.2">
      <c r="A14" s="150">
        <v>13</v>
      </c>
      <c r="B14" s="150">
        <v>11101259</v>
      </c>
      <c r="C14" s="150" t="s">
        <v>14</v>
      </c>
      <c r="D14" s="150" t="s">
        <v>15</v>
      </c>
      <c r="E14" s="150" t="s">
        <v>34</v>
      </c>
      <c r="F14" s="150" t="s">
        <v>189</v>
      </c>
      <c r="G14" s="159" t="s">
        <v>190</v>
      </c>
      <c r="H14" s="150" t="s">
        <v>58</v>
      </c>
      <c r="I14" s="150" t="s">
        <v>191</v>
      </c>
      <c r="J14" s="153">
        <v>102</v>
      </c>
      <c r="K14" s="153">
        <v>199</v>
      </c>
      <c r="L14" s="153">
        <v>112.2</v>
      </c>
      <c r="M14" s="153">
        <v>165</v>
      </c>
      <c r="N14" s="154"/>
      <c r="O14" s="155">
        <v>148.5</v>
      </c>
      <c r="P14" s="155">
        <v>133.65</v>
      </c>
      <c r="Q14" s="155">
        <v>118.8</v>
      </c>
      <c r="R14" s="160" t="s">
        <v>765</v>
      </c>
      <c r="S14" s="160" t="s">
        <v>765</v>
      </c>
      <c r="T14" s="157"/>
    </row>
    <row r="15" spans="1:20" x14ac:dyDescent="0.2">
      <c r="A15" s="150">
        <v>14</v>
      </c>
      <c r="B15" s="150">
        <v>11101260</v>
      </c>
      <c r="C15" s="150" t="s">
        <v>14</v>
      </c>
      <c r="D15" s="150" t="s">
        <v>15</v>
      </c>
      <c r="E15" s="150" t="s">
        <v>34</v>
      </c>
      <c r="F15" s="150" t="s">
        <v>189</v>
      </c>
      <c r="G15" s="159" t="s">
        <v>190</v>
      </c>
      <c r="H15" s="150" t="s">
        <v>131</v>
      </c>
      <c r="I15" s="150" t="s">
        <v>192</v>
      </c>
      <c r="J15" s="153">
        <v>331</v>
      </c>
      <c r="K15" s="153">
        <v>608</v>
      </c>
      <c r="L15" s="153">
        <v>349.8</v>
      </c>
      <c r="M15" s="153">
        <v>533</v>
      </c>
      <c r="N15" s="154"/>
      <c r="O15" s="155">
        <v>479.7</v>
      </c>
      <c r="P15" s="155">
        <v>431.73</v>
      </c>
      <c r="Q15" s="155">
        <v>383.76</v>
      </c>
      <c r="R15" s="160" t="s">
        <v>765</v>
      </c>
      <c r="S15" s="160" t="s">
        <v>765</v>
      </c>
      <c r="T15" s="157"/>
    </row>
    <row r="16" spans="1:20" x14ac:dyDescent="0.2">
      <c r="A16" s="150">
        <v>15</v>
      </c>
      <c r="B16" s="150">
        <v>12101156</v>
      </c>
      <c r="C16" s="150" t="s">
        <v>14</v>
      </c>
      <c r="D16" s="150" t="s">
        <v>15</v>
      </c>
      <c r="E16" s="150" t="s">
        <v>16</v>
      </c>
      <c r="F16" s="150" t="s">
        <v>185</v>
      </c>
      <c r="G16" s="159" t="s">
        <v>186</v>
      </c>
      <c r="H16" s="150" t="s">
        <v>58</v>
      </c>
      <c r="I16" s="150" t="s">
        <v>187</v>
      </c>
      <c r="J16" s="153">
        <v>109</v>
      </c>
      <c r="K16" s="153">
        <v>208</v>
      </c>
      <c r="L16" s="153">
        <v>117.6</v>
      </c>
      <c r="M16" s="153">
        <v>177</v>
      </c>
      <c r="N16" s="154"/>
      <c r="O16" s="155">
        <v>159.30000000000001</v>
      </c>
      <c r="P16" s="155">
        <v>143.37</v>
      </c>
      <c r="Q16" s="155">
        <v>127.44</v>
      </c>
      <c r="R16" s="160" t="s">
        <v>765</v>
      </c>
      <c r="S16" s="160" t="s">
        <v>765</v>
      </c>
      <c r="T16" s="157"/>
    </row>
    <row r="17" spans="1:20" x14ac:dyDescent="0.2">
      <c r="A17" s="150">
        <v>16</v>
      </c>
      <c r="B17" s="150">
        <v>12101157</v>
      </c>
      <c r="C17" s="150" t="s">
        <v>14</v>
      </c>
      <c r="D17" s="150" t="s">
        <v>15</v>
      </c>
      <c r="E17" s="150" t="s">
        <v>16</v>
      </c>
      <c r="F17" s="150" t="s">
        <v>185</v>
      </c>
      <c r="G17" s="159" t="s">
        <v>186</v>
      </c>
      <c r="H17" s="150" t="s">
        <v>131</v>
      </c>
      <c r="I17" s="150" t="s">
        <v>188</v>
      </c>
      <c r="J17" s="153">
        <v>375</v>
      </c>
      <c r="K17" s="153">
        <v>634</v>
      </c>
      <c r="L17" s="153">
        <v>404.6</v>
      </c>
      <c r="M17" s="153">
        <v>554</v>
      </c>
      <c r="N17" s="154"/>
      <c r="O17" s="155">
        <v>498.6</v>
      </c>
      <c r="P17" s="155">
        <v>448.74</v>
      </c>
      <c r="Q17" s="155">
        <v>398.88</v>
      </c>
      <c r="R17" s="160" t="s">
        <v>765</v>
      </c>
      <c r="S17" s="160" t="s">
        <v>765</v>
      </c>
      <c r="T17" s="157"/>
    </row>
    <row r="18" spans="1:20" x14ac:dyDescent="0.2">
      <c r="A18" s="150">
        <v>17</v>
      </c>
      <c r="B18" s="150">
        <v>12101158</v>
      </c>
      <c r="C18" s="150" t="s">
        <v>14</v>
      </c>
      <c r="D18" s="150" t="s">
        <v>15</v>
      </c>
      <c r="E18" s="150" t="s">
        <v>16</v>
      </c>
      <c r="F18" s="150" t="s">
        <v>193</v>
      </c>
      <c r="G18" s="159" t="s">
        <v>194</v>
      </c>
      <c r="H18" s="150" t="s">
        <v>58</v>
      </c>
      <c r="I18" s="150" t="s">
        <v>195</v>
      </c>
      <c r="J18" s="153">
        <v>105</v>
      </c>
      <c r="K18" s="153">
        <v>199</v>
      </c>
      <c r="L18" s="153">
        <v>111</v>
      </c>
      <c r="M18" s="153">
        <v>211</v>
      </c>
      <c r="N18" s="161">
        <v>274.3</v>
      </c>
      <c r="O18" s="162">
        <v>274.3</v>
      </c>
      <c r="P18" s="155">
        <v>246.87</v>
      </c>
      <c r="Q18" s="155">
        <v>221.55</v>
      </c>
      <c r="R18" s="160" t="s">
        <v>235</v>
      </c>
      <c r="S18" s="160" t="s">
        <v>235</v>
      </c>
      <c r="T18" s="157"/>
    </row>
    <row r="19" spans="1:20" x14ac:dyDescent="0.2">
      <c r="A19" s="150">
        <v>18</v>
      </c>
      <c r="B19" s="150">
        <v>11101261</v>
      </c>
      <c r="C19" s="150" t="s">
        <v>14</v>
      </c>
      <c r="D19" s="150" t="s">
        <v>15</v>
      </c>
      <c r="E19" s="150" t="s">
        <v>34</v>
      </c>
      <c r="F19" s="150" t="s">
        <v>193</v>
      </c>
      <c r="G19" s="159" t="s">
        <v>196</v>
      </c>
      <c r="H19" s="150" t="s">
        <v>58</v>
      </c>
      <c r="I19" s="150" t="s">
        <v>197</v>
      </c>
      <c r="J19" s="153">
        <v>100</v>
      </c>
      <c r="K19" s="153">
        <v>189</v>
      </c>
      <c r="L19" s="153">
        <v>106</v>
      </c>
      <c r="M19" s="153">
        <v>200</v>
      </c>
      <c r="N19" s="161">
        <v>260</v>
      </c>
      <c r="O19" s="155">
        <v>260</v>
      </c>
      <c r="P19" s="155">
        <v>234</v>
      </c>
      <c r="Q19" s="155">
        <v>210</v>
      </c>
      <c r="R19" s="160" t="s">
        <v>235</v>
      </c>
      <c r="S19" s="160" t="s">
        <v>235</v>
      </c>
      <c r="T19" s="157"/>
    </row>
    <row r="20" spans="1:20" x14ac:dyDescent="0.2">
      <c r="A20" s="150">
        <v>19</v>
      </c>
      <c r="B20" s="150">
        <v>12101160</v>
      </c>
      <c r="C20" s="150" t="s">
        <v>14</v>
      </c>
      <c r="D20" s="150" t="s">
        <v>15</v>
      </c>
      <c r="E20" s="150" t="s">
        <v>16</v>
      </c>
      <c r="F20" s="150" t="s">
        <v>198</v>
      </c>
      <c r="G20" s="159" t="s">
        <v>201</v>
      </c>
      <c r="H20" s="150" t="s">
        <v>19</v>
      </c>
      <c r="I20" s="150" t="s">
        <v>766</v>
      </c>
      <c r="J20" s="153">
        <v>77</v>
      </c>
      <c r="K20" s="153">
        <v>159</v>
      </c>
      <c r="L20" s="153">
        <v>82</v>
      </c>
      <c r="M20" s="153">
        <v>169</v>
      </c>
      <c r="N20" s="161">
        <v>219.7</v>
      </c>
      <c r="O20" s="162">
        <v>219.7</v>
      </c>
      <c r="P20" s="155">
        <v>197.73</v>
      </c>
      <c r="Q20" s="155">
        <v>177.45</v>
      </c>
      <c r="R20" s="160" t="s">
        <v>235</v>
      </c>
      <c r="S20" s="160" t="s">
        <v>235</v>
      </c>
      <c r="T20" s="157"/>
    </row>
    <row r="21" spans="1:20" x14ac:dyDescent="0.2">
      <c r="A21" s="150">
        <v>20</v>
      </c>
      <c r="B21" s="150">
        <v>11101266</v>
      </c>
      <c r="C21" s="150" t="s">
        <v>14</v>
      </c>
      <c r="D21" s="150" t="s">
        <v>15</v>
      </c>
      <c r="E21" s="150" t="s">
        <v>34</v>
      </c>
      <c r="F21" s="150" t="s">
        <v>198</v>
      </c>
      <c r="G21" s="159" t="s">
        <v>203</v>
      </c>
      <c r="H21" s="150" t="s">
        <v>19</v>
      </c>
      <c r="I21" s="150" t="s">
        <v>204</v>
      </c>
      <c r="J21" s="153">
        <v>77</v>
      </c>
      <c r="K21" s="153">
        <v>159</v>
      </c>
      <c r="L21" s="153">
        <v>82</v>
      </c>
      <c r="M21" s="153">
        <v>169</v>
      </c>
      <c r="N21" s="161">
        <v>219.7</v>
      </c>
      <c r="O21" s="155">
        <v>219.7</v>
      </c>
      <c r="P21" s="155">
        <v>197.73</v>
      </c>
      <c r="Q21" s="155">
        <v>177.45</v>
      </c>
      <c r="R21" s="160" t="s">
        <v>235</v>
      </c>
      <c r="S21" s="160" t="s">
        <v>235</v>
      </c>
      <c r="T21" s="157"/>
    </row>
    <row r="22" spans="1:20" x14ac:dyDescent="0.2">
      <c r="A22" s="150">
        <v>21</v>
      </c>
      <c r="B22" s="150">
        <v>11101267</v>
      </c>
      <c r="C22" s="150" t="s">
        <v>14</v>
      </c>
      <c r="D22" s="150" t="s">
        <v>15</v>
      </c>
      <c r="E22" s="150" t="s">
        <v>34</v>
      </c>
      <c r="F22" s="150" t="s">
        <v>198</v>
      </c>
      <c r="G22" s="159" t="s">
        <v>205</v>
      </c>
      <c r="H22" s="150" t="s">
        <v>19</v>
      </c>
      <c r="I22" s="150" t="s">
        <v>206</v>
      </c>
      <c r="J22" s="153">
        <v>74</v>
      </c>
      <c r="K22" s="153">
        <v>149</v>
      </c>
      <c r="L22" s="153">
        <v>79</v>
      </c>
      <c r="M22" s="153">
        <v>158</v>
      </c>
      <c r="N22" s="161">
        <v>205.4</v>
      </c>
      <c r="O22" s="155">
        <v>205.4</v>
      </c>
      <c r="P22" s="155">
        <v>184.86</v>
      </c>
      <c r="Q22" s="155">
        <v>165.9</v>
      </c>
      <c r="R22" s="160" t="s">
        <v>235</v>
      </c>
      <c r="S22" s="160" t="s">
        <v>235</v>
      </c>
      <c r="T22" s="157"/>
    </row>
    <row r="23" spans="1:20" x14ac:dyDescent="0.2">
      <c r="A23" s="150">
        <v>22</v>
      </c>
      <c r="B23" s="150">
        <v>12101246</v>
      </c>
      <c r="C23" s="150" t="s">
        <v>14</v>
      </c>
      <c r="D23" s="150" t="s">
        <v>15</v>
      </c>
      <c r="E23" s="150" t="s">
        <v>16</v>
      </c>
      <c r="F23" s="150" t="s">
        <v>198</v>
      </c>
      <c r="G23" s="159" t="s">
        <v>713</v>
      </c>
      <c r="H23" s="150" t="s">
        <v>19</v>
      </c>
      <c r="I23" s="150" t="s">
        <v>714</v>
      </c>
      <c r="J23" s="153">
        <v>84</v>
      </c>
      <c r="K23" s="153">
        <v>169</v>
      </c>
      <c r="L23" s="153">
        <v>84</v>
      </c>
      <c r="M23" s="153">
        <v>169</v>
      </c>
      <c r="N23" s="161">
        <v>219.7</v>
      </c>
      <c r="O23" s="162">
        <v>219.7</v>
      </c>
      <c r="P23" s="155">
        <v>197.73</v>
      </c>
      <c r="Q23" s="155">
        <v>177.45</v>
      </c>
      <c r="R23" s="160" t="s">
        <v>235</v>
      </c>
      <c r="S23" s="160" t="s">
        <v>235</v>
      </c>
      <c r="T23" s="157"/>
    </row>
    <row r="24" spans="1:20" x14ac:dyDescent="0.2">
      <c r="A24" s="150">
        <v>23</v>
      </c>
      <c r="B24" s="150">
        <v>12101133</v>
      </c>
      <c r="C24" s="150" t="s">
        <v>14</v>
      </c>
      <c r="D24" s="150" t="s">
        <v>15</v>
      </c>
      <c r="E24" s="150" t="s">
        <v>16</v>
      </c>
      <c r="F24" s="150" t="s">
        <v>148</v>
      </c>
      <c r="G24" s="159" t="s">
        <v>155</v>
      </c>
      <c r="H24" s="150" t="s">
        <v>58</v>
      </c>
      <c r="I24" s="150" t="s">
        <v>156</v>
      </c>
      <c r="J24" s="153">
        <v>109</v>
      </c>
      <c r="K24" s="153">
        <v>189</v>
      </c>
      <c r="L24" s="153">
        <v>115.4</v>
      </c>
      <c r="M24" s="153">
        <v>176</v>
      </c>
      <c r="N24" s="154"/>
      <c r="O24" s="155">
        <v>158.4</v>
      </c>
      <c r="P24" s="155">
        <v>142.56</v>
      </c>
      <c r="Q24" s="155">
        <v>126.72</v>
      </c>
      <c r="R24" s="160" t="s">
        <v>765</v>
      </c>
      <c r="S24" s="160" t="s">
        <v>765</v>
      </c>
      <c r="T24" s="157"/>
    </row>
    <row r="25" spans="1:20" x14ac:dyDescent="0.2">
      <c r="A25" s="150">
        <v>24</v>
      </c>
      <c r="B25" s="150">
        <v>11101208</v>
      </c>
      <c r="C25" s="150" t="s">
        <v>14</v>
      </c>
      <c r="D25" s="150" t="s">
        <v>15</v>
      </c>
      <c r="E25" s="150" t="s">
        <v>34</v>
      </c>
      <c r="F25" s="150" t="s">
        <v>148</v>
      </c>
      <c r="G25" s="159" t="s">
        <v>169</v>
      </c>
      <c r="H25" s="150" t="s">
        <v>58</v>
      </c>
      <c r="I25" s="150" t="s">
        <v>767</v>
      </c>
      <c r="J25" s="153">
        <v>116</v>
      </c>
      <c r="K25" s="153">
        <v>198</v>
      </c>
      <c r="L25" s="153">
        <v>122.8</v>
      </c>
      <c r="M25" s="153">
        <v>176</v>
      </c>
      <c r="N25" s="154"/>
      <c r="O25" s="155">
        <v>158.4</v>
      </c>
      <c r="P25" s="155">
        <v>142.56</v>
      </c>
      <c r="Q25" s="155">
        <v>126.72</v>
      </c>
      <c r="R25" s="160" t="s">
        <v>765</v>
      </c>
      <c r="S25" s="160" t="s">
        <v>765</v>
      </c>
      <c r="T25" s="157"/>
    </row>
    <row r="26" spans="1:20" x14ac:dyDescent="0.2">
      <c r="A26" s="150">
        <v>25</v>
      </c>
      <c r="B26" s="150">
        <v>12101132</v>
      </c>
      <c r="C26" s="150" t="s">
        <v>14</v>
      </c>
      <c r="D26" s="150" t="s">
        <v>15</v>
      </c>
      <c r="E26" s="150" t="s">
        <v>16</v>
      </c>
      <c r="F26" s="150" t="s">
        <v>148</v>
      </c>
      <c r="G26" s="159" t="s">
        <v>157</v>
      </c>
      <c r="H26" s="150" t="s">
        <v>58</v>
      </c>
      <c r="I26" s="150" t="s">
        <v>158</v>
      </c>
      <c r="J26" s="153">
        <v>109</v>
      </c>
      <c r="K26" s="153">
        <v>199</v>
      </c>
      <c r="L26" s="153">
        <v>115.4</v>
      </c>
      <c r="M26" s="153">
        <v>176</v>
      </c>
      <c r="N26" s="154"/>
      <c r="O26" s="155">
        <v>158.4</v>
      </c>
      <c r="P26" s="155">
        <v>142.56</v>
      </c>
      <c r="Q26" s="155">
        <v>126.72</v>
      </c>
      <c r="R26" s="160" t="s">
        <v>765</v>
      </c>
      <c r="S26" s="160" t="s">
        <v>765</v>
      </c>
      <c r="T26" s="157"/>
    </row>
    <row r="27" spans="1:20" x14ac:dyDescent="0.2">
      <c r="A27" s="150">
        <v>26</v>
      </c>
      <c r="B27" s="150">
        <v>11101207</v>
      </c>
      <c r="C27" s="150" t="s">
        <v>14</v>
      </c>
      <c r="D27" s="150" t="s">
        <v>15</v>
      </c>
      <c r="E27" s="150" t="s">
        <v>34</v>
      </c>
      <c r="F27" s="150" t="s">
        <v>148</v>
      </c>
      <c r="G27" s="159" t="s">
        <v>161</v>
      </c>
      <c r="H27" s="150" t="s">
        <v>58</v>
      </c>
      <c r="I27" s="150" t="s">
        <v>768</v>
      </c>
      <c r="J27" s="153">
        <v>116</v>
      </c>
      <c r="K27" s="153">
        <v>188</v>
      </c>
      <c r="L27" s="153">
        <v>122.8</v>
      </c>
      <c r="M27" s="153">
        <v>176</v>
      </c>
      <c r="N27" s="154"/>
      <c r="O27" s="155">
        <v>158.4</v>
      </c>
      <c r="P27" s="155">
        <v>142.56</v>
      </c>
      <c r="Q27" s="155">
        <v>126.72</v>
      </c>
      <c r="R27" s="160" t="s">
        <v>765</v>
      </c>
      <c r="S27" s="160" t="s">
        <v>765</v>
      </c>
      <c r="T27" s="157"/>
    </row>
    <row r="28" spans="1:20" x14ac:dyDescent="0.2">
      <c r="A28" s="150">
        <v>27</v>
      </c>
      <c r="B28" s="150">
        <v>11101211</v>
      </c>
      <c r="C28" s="150" t="s">
        <v>14</v>
      </c>
      <c r="D28" s="150" t="s">
        <v>15</v>
      </c>
      <c r="E28" s="150" t="s">
        <v>34</v>
      </c>
      <c r="F28" s="150" t="s">
        <v>148</v>
      </c>
      <c r="G28" s="159" t="s">
        <v>163</v>
      </c>
      <c r="H28" s="150" t="s">
        <v>58</v>
      </c>
      <c r="I28" s="150" t="s">
        <v>769</v>
      </c>
      <c r="J28" s="153">
        <v>116</v>
      </c>
      <c r="K28" s="153">
        <v>188</v>
      </c>
      <c r="L28" s="153">
        <v>122.8</v>
      </c>
      <c r="M28" s="153">
        <v>176</v>
      </c>
      <c r="N28" s="154"/>
      <c r="O28" s="155">
        <v>158.4</v>
      </c>
      <c r="P28" s="155">
        <v>142.56</v>
      </c>
      <c r="Q28" s="155">
        <v>126.72</v>
      </c>
      <c r="R28" s="160" t="s">
        <v>765</v>
      </c>
      <c r="S28" s="160" t="s">
        <v>765</v>
      </c>
      <c r="T28" s="157"/>
    </row>
    <row r="29" spans="1:20" x14ac:dyDescent="0.2">
      <c r="A29" s="150">
        <v>28</v>
      </c>
      <c r="B29" s="150">
        <v>11101212</v>
      </c>
      <c r="C29" s="150" t="s">
        <v>14</v>
      </c>
      <c r="D29" s="150" t="s">
        <v>15</v>
      </c>
      <c r="E29" s="150" t="s">
        <v>34</v>
      </c>
      <c r="F29" s="150" t="s">
        <v>148</v>
      </c>
      <c r="G29" s="159" t="s">
        <v>165</v>
      </c>
      <c r="H29" s="150" t="s">
        <v>58</v>
      </c>
      <c r="I29" s="150" t="s">
        <v>770</v>
      </c>
      <c r="J29" s="153">
        <v>116</v>
      </c>
      <c r="K29" s="153">
        <v>188</v>
      </c>
      <c r="L29" s="153">
        <v>122.8</v>
      </c>
      <c r="M29" s="153">
        <v>176</v>
      </c>
      <c r="N29" s="154"/>
      <c r="O29" s="155">
        <v>158.4</v>
      </c>
      <c r="P29" s="155">
        <v>142.56</v>
      </c>
      <c r="Q29" s="155">
        <v>126.72</v>
      </c>
      <c r="R29" s="160" t="s">
        <v>765</v>
      </c>
      <c r="S29" s="160" t="s">
        <v>765</v>
      </c>
      <c r="T29" s="157"/>
    </row>
    <row r="30" spans="1:20" x14ac:dyDescent="0.2">
      <c r="A30" s="150">
        <v>29</v>
      </c>
      <c r="B30" s="150">
        <v>11101209</v>
      </c>
      <c r="C30" s="150" t="s">
        <v>14</v>
      </c>
      <c r="D30" s="150" t="s">
        <v>15</v>
      </c>
      <c r="E30" s="150" t="s">
        <v>34</v>
      </c>
      <c r="F30" s="150" t="s">
        <v>148</v>
      </c>
      <c r="G30" s="159" t="s">
        <v>171</v>
      </c>
      <c r="H30" s="150" t="s">
        <v>58</v>
      </c>
      <c r="I30" s="150" t="s">
        <v>771</v>
      </c>
      <c r="J30" s="153">
        <v>116</v>
      </c>
      <c r="K30" s="153">
        <v>198</v>
      </c>
      <c r="L30" s="153">
        <v>122.8</v>
      </c>
      <c r="M30" s="153">
        <v>176</v>
      </c>
      <c r="N30" s="154"/>
      <c r="O30" s="155">
        <v>158.4</v>
      </c>
      <c r="P30" s="155">
        <v>142.56</v>
      </c>
      <c r="Q30" s="155">
        <v>126.72</v>
      </c>
      <c r="R30" s="160" t="s">
        <v>765</v>
      </c>
      <c r="S30" s="160" t="s">
        <v>765</v>
      </c>
      <c r="T30" s="157"/>
    </row>
    <row r="31" spans="1:20" x14ac:dyDescent="0.2">
      <c r="A31" s="150">
        <v>30</v>
      </c>
      <c r="B31" s="150">
        <v>12101179</v>
      </c>
      <c r="C31" s="150" t="s">
        <v>14</v>
      </c>
      <c r="D31" s="150" t="s">
        <v>15</v>
      </c>
      <c r="E31" s="150" t="s">
        <v>16</v>
      </c>
      <c r="F31" s="150" t="s">
        <v>148</v>
      </c>
      <c r="G31" s="159" t="s">
        <v>175</v>
      </c>
      <c r="H31" s="150" t="s">
        <v>58</v>
      </c>
      <c r="I31" s="150" t="s">
        <v>176</v>
      </c>
      <c r="J31" s="153">
        <v>115</v>
      </c>
      <c r="K31" s="153">
        <v>189</v>
      </c>
      <c r="L31" s="153">
        <v>121.8</v>
      </c>
      <c r="M31" s="153">
        <v>176</v>
      </c>
      <c r="N31" s="154"/>
      <c r="O31" s="155">
        <v>158.4</v>
      </c>
      <c r="P31" s="155">
        <v>142.56</v>
      </c>
      <c r="Q31" s="155">
        <v>126.72</v>
      </c>
      <c r="R31" s="160" t="s">
        <v>772</v>
      </c>
      <c r="S31" s="160" t="s">
        <v>772</v>
      </c>
      <c r="T31" s="157"/>
    </row>
    <row r="32" spans="1:20" x14ac:dyDescent="0.2">
      <c r="A32" s="150">
        <v>31</v>
      </c>
      <c r="B32" s="150">
        <v>12101035</v>
      </c>
      <c r="C32" s="150" t="s">
        <v>14</v>
      </c>
      <c r="D32" s="150" t="s">
        <v>15</v>
      </c>
      <c r="E32" s="150" t="s">
        <v>16</v>
      </c>
      <c r="F32" s="150" t="s">
        <v>179</v>
      </c>
      <c r="G32" s="159" t="s">
        <v>180</v>
      </c>
      <c r="H32" s="150" t="s">
        <v>181</v>
      </c>
      <c r="I32" s="150" t="s">
        <v>182</v>
      </c>
      <c r="J32" s="153">
        <v>95</v>
      </c>
      <c r="K32" s="153">
        <v>179</v>
      </c>
      <c r="L32" s="153">
        <v>100.7</v>
      </c>
      <c r="M32" s="153">
        <v>154</v>
      </c>
      <c r="N32" s="154"/>
      <c r="O32" s="155">
        <v>138.6</v>
      </c>
      <c r="P32" s="155">
        <v>124.74</v>
      </c>
      <c r="Q32" s="155">
        <v>110.88</v>
      </c>
      <c r="R32" s="160" t="s">
        <v>765</v>
      </c>
      <c r="S32" s="160" t="s">
        <v>765</v>
      </c>
      <c r="T32" s="157"/>
    </row>
    <row r="33" spans="1:20" x14ac:dyDescent="0.2">
      <c r="A33" s="150">
        <v>32</v>
      </c>
      <c r="B33" s="163">
        <v>12101239</v>
      </c>
      <c r="C33" s="150" t="s">
        <v>14</v>
      </c>
      <c r="D33" s="150" t="s">
        <v>15</v>
      </c>
      <c r="E33" s="150" t="s">
        <v>16</v>
      </c>
      <c r="F33" s="150" t="s">
        <v>56</v>
      </c>
      <c r="G33" s="159" t="s">
        <v>773</v>
      </c>
      <c r="H33" s="150" t="s">
        <v>125</v>
      </c>
      <c r="I33" s="150" t="s">
        <v>128</v>
      </c>
      <c r="J33" s="153">
        <v>81</v>
      </c>
      <c r="K33" s="153">
        <v>145</v>
      </c>
      <c r="L33" s="153">
        <v>88</v>
      </c>
      <c r="M33" s="153">
        <v>115</v>
      </c>
      <c r="N33" s="154"/>
      <c r="O33" s="155">
        <v>115</v>
      </c>
      <c r="P33" s="155">
        <v>115</v>
      </c>
      <c r="Q33" s="155">
        <v>92</v>
      </c>
      <c r="R33" s="160" t="s">
        <v>710</v>
      </c>
      <c r="S33" s="160" t="s">
        <v>710</v>
      </c>
      <c r="T33" s="157"/>
    </row>
    <row r="34" spans="1:20" x14ac:dyDescent="0.2">
      <c r="A34" s="150">
        <v>33</v>
      </c>
      <c r="B34" s="163">
        <v>11101370</v>
      </c>
      <c r="C34" s="150" t="s">
        <v>14</v>
      </c>
      <c r="D34" s="150" t="s">
        <v>15</v>
      </c>
      <c r="E34" s="150" t="s">
        <v>34</v>
      </c>
      <c r="F34" s="150" t="s">
        <v>56</v>
      </c>
      <c r="G34" s="159" t="s">
        <v>774</v>
      </c>
      <c r="H34" s="150" t="s">
        <v>125</v>
      </c>
      <c r="I34" s="150" t="s">
        <v>133</v>
      </c>
      <c r="J34" s="153">
        <v>75</v>
      </c>
      <c r="K34" s="153">
        <v>131</v>
      </c>
      <c r="L34" s="153">
        <v>80.599999999999994</v>
      </c>
      <c r="M34" s="153">
        <v>105</v>
      </c>
      <c r="N34" s="154"/>
      <c r="O34" s="155">
        <v>105</v>
      </c>
      <c r="P34" s="155">
        <v>105</v>
      </c>
      <c r="Q34" s="155">
        <v>84</v>
      </c>
      <c r="R34" s="160" t="s">
        <v>710</v>
      </c>
      <c r="S34" s="160" t="s">
        <v>710</v>
      </c>
      <c r="T34" s="157"/>
    </row>
    <row r="35" spans="1:20" x14ac:dyDescent="0.2">
      <c r="A35" s="150">
        <v>34</v>
      </c>
      <c r="B35" s="163">
        <v>11101369</v>
      </c>
      <c r="C35" s="150" t="s">
        <v>14</v>
      </c>
      <c r="D35" s="150" t="s">
        <v>15</v>
      </c>
      <c r="E35" s="150" t="s">
        <v>34</v>
      </c>
      <c r="F35" s="150" t="s">
        <v>56</v>
      </c>
      <c r="G35" s="159" t="s">
        <v>775</v>
      </c>
      <c r="H35" s="150" t="s">
        <v>125</v>
      </c>
      <c r="I35" s="150" t="s">
        <v>136</v>
      </c>
      <c r="J35" s="153">
        <v>86</v>
      </c>
      <c r="K35" s="153">
        <v>158</v>
      </c>
      <c r="L35" s="153">
        <v>92.4</v>
      </c>
      <c r="M35" s="153">
        <v>115</v>
      </c>
      <c r="N35" s="154"/>
      <c r="O35" s="155">
        <v>115</v>
      </c>
      <c r="P35" s="155">
        <v>115</v>
      </c>
      <c r="Q35" s="155">
        <v>92</v>
      </c>
      <c r="R35" s="160" t="s">
        <v>710</v>
      </c>
      <c r="S35" s="160" t="s">
        <v>710</v>
      </c>
      <c r="T35" s="157"/>
    </row>
    <row r="36" spans="1:20" x14ac:dyDescent="0.2">
      <c r="A36" s="150">
        <v>35</v>
      </c>
      <c r="B36" s="150">
        <v>12101124</v>
      </c>
      <c r="C36" s="150" t="s">
        <v>14</v>
      </c>
      <c r="D36" s="150" t="s">
        <v>15</v>
      </c>
      <c r="E36" s="150" t="s">
        <v>16</v>
      </c>
      <c r="F36" s="150" t="s">
        <v>56</v>
      </c>
      <c r="G36" s="159" t="s">
        <v>63</v>
      </c>
      <c r="H36" s="150" t="s">
        <v>58</v>
      </c>
      <c r="I36" s="150" t="s">
        <v>64</v>
      </c>
      <c r="J36" s="153">
        <v>95</v>
      </c>
      <c r="K36" s="153">
        <v>147</v>
      </c>
      <c r="L36" s="153">
        <v>102</v>
      </c>
      <c r="M36" s="153">
        <v>150</v>
      </c>
      <c r="N36" s="154"/>
      <c r="O36" s="155">
        <v>135</v>
      </c>
      <c r="P36" s="155">
        <v>121.5</v>
      </c>
      <c r="Q36" s="155">
        <v>108</v>
      </c>
      <c r="R36" s="160" t="s">
        <v>765</v>
      </c>
      <c r="S36" s="160" t="s">
        <v>765</v>
      </c>
      <c r="T36" s="157"/>
    </row>
    <row r="37" spans="1:20" x14ac:dyDescent="0.2">
      <c r="A37" s="150">
        <v>36</v>
      </c>
      <c r="B37" s="150">
        <v>12101135</v>
      </c>
      <c r="C37" s="150" t="s">
        <v>14</v>
      </c>
      <c r="D37" s="150" t="s">
        <v>15</v>
      </c>
      <c r="E37" s="150" t="s">
        <v>16</v>
      </c>
      <c r="F37" s="150" t="s">
        <v>56</v>
      </c>
      <c r="G37" s="159" t="s">
        <v>65</v>
      </c>
      <c r="H37" s="150" t="s">
        <v>58</v>
      </c>
      <c r="I37" s="150" t="s">
        <v>66</v>
      </c>
      <c r="J37" s="153">
        <v>105</v>
      </c>
      <c r="K37" s="153">
        <v>180</v>
      </c>
      <c r="L37" s="153">
        <v>112.8</v>
      </c>
      <c r="M37" s="153">
        <v>160</v>
      </c>
      <c r="N37" s="154"/>
      <c r="O37" s="155">
        <v>144</v>
      </c>
      <c r="P37" s="155">
        <v>129.6</v>
      </c>
      <c r="Q37" s="155">
        <v>115.2</v>
      </c>
      <c r="R37" s="160" t="s">
        <v>765</v>
      </c>
      <c r="S37" s="160" t="s">
        <v>765</v>
      </c>
      <c r="T37" s="157"/>
    </row>
    <row r="38" spans="1:20" x14ac:dyDescent="0.2">
      <c r="A38" s="150">
        <v>37</v>
      </c>
      <c r="B38" s="150">
        <v>12101147</v>
      </c>
      <c r="C38" s="150" t="s">
        <v>14</v>
      </c>
      <c r="D38" s="150" t="s">
        <v>15</v>
      </c>
      <c r="E38" s="150" t="s">
        <v>16</v>
      </c>
      <c r="F38" s="150" t="s">
        <v>56</v>
      </c>
      <c r="G38" s="159" t="s">
        <v>63</v>
      </c>
      <c r="H38" s="150" t="s">
        <v>67</v>
      </c>
      <c r="I38" s="150" t="s">
        <v>68</v>
      </c>
      <c r="J38" s="153">
        <v>441</v>
      </c>
      <c r="K38" s="153">
        <v>660</v>
      </c>
      <c r="L38" s="153">
        <v>480</v>
      </c>
      <c r="M38" s="153">
        <v>630</v>
      </c>
      <c r="N38" s="154"/>
      <c r="O38" s="155">
        <v>567</v>
      </c>
      <c r="P38" s="155">
        <v>510.3</v>
      </c>
      <c r="Q38" s="155">
        <v>453.6</v>
      </c>
      <c r="R38" s="160" t="s">
        <v>765</v>
      </c>
      <c r="S38" s="160" t="s">
        <v>765</v>
      </c>
      <c r="T38" s="157"/>
    </row>
    <row r="39" spans="1:20" x14ac:dyDescent="0.2">
      <c r="A39" s="150">
        <v>38</v>
      </c>
      <c r="B39" s="150">
        <v>11101157</v>
      </c>
      <c r="C39" s="150" t="s">
        <v>14</v>
      </c>
      <c r="D39" s="150" t="s">
        <v>15</v>
      </c>
      <c r="E39" s="150" t="s">
        <v>34</v>
      </c>
      <c r="F39" s="150" t="s">
        <v>56</v>
      </c>
      <c r="G39" s="160" t="s">
        <v>111</v>
      </c>
      <c r="H39" s="150" t="s">
        <v>19</v>
      </c>
      <c r="I39" s="150" t="s">
        <v>145</v>
      </c>
      <c r="J39" s="153">
        <v>65</v>
      </c>
      <c r="K39" s="153">
        <v>109</v>
      </c>
      <c r="L39" s="153">
        <v>69.8</v>
      </c>
      <c r="M39" s="153">
        <v>117</v>
      </c>
      <c r="N39" s="154"/>
      <c r="O39" s="155">
        <v>105.3</v>
      </c>
      <c r="P39" s="155">
        <v>94.77</v>
      </c>
      <c r="Q39" s="155">
        <v>84.24</v>
      </c>
      <c r="R39" s="160" t="s">
        <v>765</v>
      </c>
      <c r="S39" s="160" t="s">
        <v>765</v>
      </c>
      <c r="T39" s="157"/>
    </row>
    <row r="40" spans="1:20" x14ac:dyDescent="0.2">
      <c r="A40" s="150">
        <v>39</v>
      </c>
      <c r="B40" s="150">
        <v>11101159</v>
      </c>
      <c r="C40" s="150" t="s">
        <v>14</v>
      </c>
      <c r="D40" s="150" t="s">
        <v>15</v>
      </c>
      <c r="E40" s="150" t="s">
        <v>34</v>
      </c>
      <c r="F40" s="150" t="s">
        <v>56</v>
      </c>
      <c r="G40" s="160" t="s">
        <v>114</v>
      </c>
      <c r="H40" s="150" t="s">
        <v>19</v>
      </c>
      <c r="I40" s="150" t="s">
        <v>146</v>
      </c>
      <c r="J40" s="153">
        <v>62</v>
      </c>
      <c r="K40" s="153">
        <v>99</v>
      </c>
      <c r="L40" s="153">
        <v>66.599999999999994</v>
      </c>
      <c r="M40" s="153">
        <v>110</v>
      </c>
      <c r="N40" s="154"/>
      <c r="O40" s="155">
        <v>99</v>
      </c>
      <c r="P40" s="155">
        <v>89.1</v>
      </c>
      <c r="Q40" s="155">
        <v>79.2</v>
      </c>
      <c r="R40" s="160" t="s">
        <v>765</v>
      </c>
      <c r="S40" s="160" t="s">
        <v>765</v>
      </c>
      <c r="T40" s="157"/>
    </row>
    <row r="41" spans="1:20" x14ac:dyDescent="0.2">
      <c r="A41" s="150">
        <v>40</v>
      </c>
      <c r="B41" s="150">
        <v>11101161</v>
      </c>
      <c r="C41" s="150" t="s">
        <v>14</v>
      </c>
      <c r="D41" s="150" t="s">
        <v>15</v>
      </c>
      <c r="E41" s="150" t="s">
        <v>34</v>
      </c>
      <c r="F41" s="150" t="s">
        <v>56</v>
      </c>
      <c r="G41" s="159" t="s">
        <v>84</v>
      </c>
      <c r="H41" s="150" t="s">
        <v>82</v>
      </c>
      <c r="I41" s="150" t="s">
        <v>85</v>
      </c>
      <c r="J41" s="153">
        <v>336</v>
      </c>
      <c r="K41" s="153">
        <v>508</v>
      </c>
      <c r="L41" s="153">
        <v>360.9</v>
      </c>
      <c r="M41" s="153">
        <v>483</v>
      </c>
      <c r="N41" s="154"/>
      <c r="O41" s="155">
        <v>434.7</v>
      </c>
      <c r="P41" s="155">
        <v>391.23</v>
      </c>
      <c r="Q41" s="155">
        <v>347.76</v>
      </c>
      <c r="R41" s="160" t="s">
        <v>765</v>
      </c>
      <c r="S41" s="160" t="s">
        <v>765</v>
      </c>
      <c r="T41" s="157"/>
    </row>
    <row r="42" spans="1:20" x14ac:dyDescent="0.2">
      <c r="A42" s="150">
        <v>41</v>
      </c>
      <c r="B42" s="150">
        <v>11101229</v>
      </c>
      <c r="C42" s="150" t="s">
        <v>14</v>
      </c>
      <c r="D42" s="150" t="s">
        <v>15</v>
      </c>
      <c r="E42" s="150" t="s">
        <v>34</v>
      </c>
      <c r="F42" s="150" t="s">
        <v>56</v>
      </c>
      <c r="G42" s="159" t="s">
        <v>97</v>
      </c>
      <c r="H42" s="150" t="s">
        <v>67</v>
      </c>
      <c r="I42" s="150" t="s">
        <v>98</v>
      </c>
      <c r="J42" s="153">
        <v>394</v>
      </c>
      <c r="K42" s="153">
        <v>578</v>
      </c>
      <c r="L42" s="153">
        <v>423.2</v>
      </c>
      <c r="M42" s="153">
        <v>568</v>
      </c>
      <c r="N42" s="154"/>
      <c r="O42" s="155">
        <v>511.2</v>
      </c>
      <c r="P42" s="155">
        <v>460.08</v>
      </c>
      <c r="Q42" s="155">
        <v>408.96</v>
      </c>
      <c r="R42" s="160" t="s">
        <v>765</v>
      </c>
      <c r="S42" s="160" t="s">
        <v>765</v>
      </c>
      <c r="T42" s="157"/>
    </row>
    <row r="43" spans="1:20" x14ac:dyDescent="0.2">
      <c r="A43" s="150">
        <v>42</v>
      </c>
      <c r="B43" s="150">
        <v>11101234</v>
      </c>
      <c r="C43" s="150" t="s">
        <v>14</v>
      </c>
      <c r="D43" s="150" t="s">
        <v>15</v>
      </c>
      <c r="E43" s="150" t="s">
        <v>34</v>
      </c>
      <c r="F43" s="150" t="s">
        <v>56</v>
      </c>
      <c r="G43" s="159" t="s">
        <v>75</v>
      </c>
      <c r="H43" s="150" t="s">
        <v>58</v>
      </c>
      <c r="I43" s="150" t="s">
        <v>76</v>
      </c>
      <c r="J43" s="153">
        <v>95</v>
      </c>
      <c r="K43" s="153">
        <v>148</v>
      </c>
      <c r="L43" s="153">
        <v>102</v>
      </c>
      <c r="M43" s="153">
        <v>150</v>
      </c>
      <c r="N43" s="154"/>
      <c r="O43" s="155">
        <v>135</v>
      </c>
      <c r="P43" s="155">
        <v>121.5</v>
      </c>
      <c r="Q43" s="155">
        <v>108</v>
      </c>
      <c r="R43" s="160" t="s">
        <v>765</v>
      </c>
      <c r="S43" s="160" t="s">
        <v>765</v>
      </c>
      <c r="T43" s="157"/>
    </row>
    <row r="44" spans="1:20" x14ac:dyDescent="0.2">
      <c r="A44" s="150">
        <v>43</v>
      </c>
      <c r="B44" s="150">
        <v>11101241</v>
      </c>
      <c r="C44" s="150" t="s">
        <v>14</v>
      </c>
      <c r="D44" s="150" t="s">
        <v>15</v>
      </c>
      <c r="E44" s="150" t="s">
        <v>34</v>
      </c>
      <c r="F44" s="150" t="s">
        <v>56</v>
      </c>
      <c r="G44" s="159" t="s">
        <v>77</v>
      </c>
      <c r="H44" s="150" t="s">
        <v>58</v>
      </c>
      <c r="I44" s="150" t="s">
        <v>78</v>
      </c>
      <c r="J44" s="153">
        <v>95</v>
      </c>
      <c r="K44" s="153">
        <v>158</v>
      </c>
      <c r="L44" s="153">
        <v>102</v>
      </c>
      <c r="M44" s="153">
        <v>143</v>
      </c>
      <c r="N44" s="154"/>
      <c r="O44" s="155">
        <v>128.69999999999999</v>
      </c>
      <c r="P44" s="155">
        <v>115.83</v>
      </c>
      <c r="Q44" s="155">
        <v>102.96</v>
      </c>
      <c r="R44" s="160" t="s">
        <v>765</v>
      </c>
      <c r="S44" s="160" t="s">
        <v>765</v>
      </c>
      <c r="T44" s="157"/>
    </row>
    <row r="45" spans="1:20" x14ac:dyDescent="0.2">
      <c r="A45" s="150">
        <v>44</v>
      </c>
      <c r="B45" s="150">
        <v>11101257</v>
      </c>
      <c r="C45" s="150" t="s">
        <v>14</v>
      </c>
      <c r="D45" s="150" t="s">
        <v>15</v>
      </c>
      <c r="E45" s="150" t="s">
        <v>34</v>
      </c>
      <c r="F45" s="150" t="s">
        <v>56</v>
      </c>
      <c r="G45" s="159" t="s">
        <v>101</v>
      </c>
      <c r="H45" s="150" t="s">
        <v>67</v>
      </c>
      <c r="I45" s="150" t="s">
        <v>102</v>
      </c>
      <c r="J45" s="153">
        <v>368</v>
      </c>
      <c r="K45" s="153">
        <v>562</v>
      </c>
      <c r="L45" s="153">
        <v>405</v>
      </c>
      <c r="M45" s="153">
        <v>548</v>
      </c>
      <c r="N45" s="154"/>
      <c r="O45" s="155">
        <v>493.2</v>
      </c>
      <c r="P45" s="155">
        <v>443.88</v>
      </c>
      <c r="Q45" s="155">
        <v>394.56</v>
      </c>
      <c r="R45" s="160" t="s">
        <v>765</v>
      </c>
      <c r="S45" s="160" t="s">
        <v>765</v>
      </c>
      <c r="T45" s="157"/>
    </row>
    <row r="46" spans="1:20" x14ac:dyDescent="0.2">
      <c r="A46" s="150">
        <v>45</v>
      </c>
      <c r="B46" s="87">
        <v>11101240</v>
      </c>
      <c r="C46" s="87" t="s">
        <v>14</v>
      </c>
      <c r="D46" s="87" t="s">
        <v>15</v>
      </c>
      <c r="E46" s="87" t="s">
        <v>34</v>
      </c>
      <c r="F46" s="87" t="s">
        <v>56</v>
      </c>
      <c r="G46" s="89" t="s">
        <v>776</v>
      </c>
      <c r="H46" s="164" t="s">
        <v>67</v>
      </c>
      <c r="I46" s="164" t="s">
        <v>92</v>
      </c>
      <c r="J46" s="165">
        <v>383</v>
      </c>
      <c r="K46" s="166">
        <v>588</v>
      </c>
      <c r="L46" s="166">
        <v>411.4</v>
      </c>
      <c r="M46" s="167">
        <v>553</v>
      </c>
      <c r="N46" s="168"/>
      <c r="O46" s="167">
        <v>497.7</v>
      </c>
      <c r="P46" s="167">
        <v>447.93</v>
      </c>
      <c r="Q46" s="167">
        <v>398.16</v>
      </c>
      <c r="R46" s="89" t="s">
        <v>765</v>
      </c>
      <c r="S46" s="89" t="s">
        <v>765</v>
      </c>
      <c r="T46" s="169"/>
    </row>
    <row r="47" spans="1:20" x14ac:dyDescent="0.2">
      <c r="A47" s="150">
        <v>46</v>
      </c>
      <c r="B47" s="150">
        <v>12101149</v>
      </c>
      <c r="C47" s="150" t="s">
        <v>14</v>
      </c>
      <c r="D47" s="150" t="s">
        <v>15</v>
      </c>
      <c r="E47" s="150" t="s">
        <v>16</v>
      </c>
      <c r="F47" s="150" t="s">
        <v>56</v>
      </c>
      <c r="G47" s="159" t="s">
        <v>106</v>
      </c>
      <c r="H47" s="150" t="s">
        <v>58</v>
      </c>
      <c r="I47" s="150" t="s">
        <v>107</v>
      </c>
      <c r="J47" s="153">
        <v>97</v>
      </c>
      <c r="K47" s="153">
        <v>156</v>
      </c>
      <c r="L47" s="153">
        <v>104.2</v>
      </c>
      <c r="M47" s="153">
        <v>150</v>
      </c>
      <c r="N47" s="154"/>
      <c r="O47" s="155">
        <v>135</v>
      </c>
      <c r="P47" s="155">
        <v>121.5</v>
      </c>
      <c r="Q47" s="155">
        <v>108</v>
      </c>
      <c r="R47" s="160" t="s">
        <v>777</v>
      </c>
      <c r="S47" s="160" t="s">
        <v>777</v>
      </c>
      <c r="T47" s="157"/>
    </row>
    <row r="48" spans="1:20" x14ac:dyDescent="0.2">
      <c r="A48" s="150">
        <v>47</v>
      </c>
      <c r="B48" s="150">
        <v>11101247</v>
      </c>
      <c r="C48" s="150" t="s">
        <v>14</v>
      </c>
      <c r="D48" s="150" t="s">
        <v>15</v>
      </c>
      <c r="E48" s="150" t="s">
        <v>34</v>
      </c>
      <c r="F48" s="150" t="s">
        <v>56</v>
      </c>
      <c r="G48" s="159" t="s">
        <v>116</v>
      </c>
      <c r="H48" s="150" t="s">
        <v>117</v>
      </c>
      <c r="I48" s="150" t="s">
        <v>118</v>
      </c>
      <c r="J48" s="153">
        <v>105</v>
      </c>
      <c r="K48" s="153">
        <v>184</v>
      </c>
      <c r="L48" s="153">
        <v>112.8</v>
      </c>
      <c r="M48" s="153">
        <v>155</v>
      </c>
      <c r="N48" s="154"/>
      <c r="O48" s="155">
        <v>139.5</v>
      </c>
      <c r="P48" s="155">
        <v>125.55</v>
      </c>
      <c r="Q48" s="155">
        <v>111.6</v>
      </c>
      <c r="R48" s="160" t="s">
        <v>777</v>
      </c>
      <c r="S48" s="160" t="s">
        <v>777</v>
      </c>
      <c r="T48" s="157"/>
    </row>
    <row r="49" spans="1:20" x14ac:dyDescent="0.2">
      <c r="A49" s="150">
        <v>48</v>
      </c>
      <c r="B49" s="150">
        <v>11101180</v>
      </c>
      <c r="C49" s="150" t="s">
        <v>14</v>
      </c>
      <c r="D49" s="150" t="s">
        <v>15</v>
      </c>
      <c r="E49" s="150" t="s">
        <v>34</v>
      </c>
      <c r="F49" s="150" t="s">
        <v>56</v>
      </c>
      <c r="G49" s="159" t="s">
        <v>95</v>
      </c>
      <c r="H49" s="150" t="s">
        <v>121</v>
      </c>
      <c r="I49" s="150" t="s">
        <v>123</v>
      </c>
      <c r="J49" s="153">
        <v>410</v>
      </c>
      <c r="K49" s="153">
        <v>629</v>
      </c>
      <c r="L49" s="153">
        <v>452.7</v>
      </c>
      <c r="M49" s="153">
        <v>595</v>
      </c>
      <c r="N49" s="154"/>
      <c r="O49" s="155">
        <v>535.5</v>
      </c>
      <c r="P49" s="155">
        <v>481.95</v>
      </c>
      <c r="Q49" s="155">
        <v>428.4</v>
      </c>
      <c r="R49" s="160" t="s">
        <v>777</v>
      </c>
      <c r="S49" s="160" t="s">
        <v>777</v>
      </c>
      <c r="T49" s="157"/>
    </row>
    <row r="50" spans="1:20" x14ac:dyDescent="0.2">
      <c r="A50" s="150">
        <v>49</v>
      </c>
      <c r="B50" s="163">
        <v>12101241</v>
      </c>
      <c r="C50" s="150" t="s">
        <v>14</v>
      </c>
      <c r="D50" s="150" t="s">
        <v>15</v>
      </c>
      <c r="E50" s="150" t="s">
        <v>16</v>
      </c>
      <c r="F50" s="150" t="s">
        <v>56</v>
      </c>
      <c r="G50" s="159" t="s">
        <v>778</v>
      </c>
      <c r="H50" s="150" t="s">
        <v>125</v>
      </c>
      <c r="I50" s="150" t="s">
        <v>126</v>
      </c>
      <c r="J50" s="153">
        <v>89</v>
      </c>
      <c r="K50" s="153">
        <v>155</v>
      </c>
      <c r="L50" s="153">
        <v>96</v>
      </c>
      <c r="M50" s="153">
        <v>119</v>
      </c>
      <c r="N50" s="154"/>
      <c r="O50" s="155">
        <v>119</v>
      </c>
      <c r="P50" s="155">
        <v>119</v>
      </c>
      <c r="Q50" s="155">
        <v>95.2</v>
      </c>
      <c r="R50" s="160" t="s">
        <v>710</v>
      </c>
      <c r="S50" s="160" t="s">
        <v>710</v>
      </c>
      <c r="T50" s="157"/>
    </row>
    <row r="51" spans="1:20" x14ac:dyDescent="0.2">
      <c r="A51" s="150">
        <v>50</v>
      </c>
      <c r="B51" s="88">
        <v>12101240</v>
      </c>
      <c r="C51" s="87" t="s">
        <v>14</v>
      </c>
      <c r="D51" s="87" t="s">
        <v>15</v>
      </c>
      <c r="E51" s="87" t="s">
        <v>16</v>
      </c>
      <c r="F51" s="87" t="s">
        <v>56</v>
      </c>
      <c r="G51" s="170" t="s">
        <v>779</v>
      </c>
      <c r="H51" s="87" t="s">
        <v>131</v>
      </c>
      <c r="I51" s="87" t="s">
        <v>132</v>
      </c>
      <c r="J51" s="166">
        <v>305</v>
      </c>
      <c r="K51" s="166">
        <v>492</v>
      </c>
      <c r="L51" s="166">
        <v>327.60000000000002</v>
      </c>
      <c r="M51" s="166">
        <v>379</v>
      </c>
      <c r="N51" s="167"/>
      <c r="O51" s="167">
        <v>379</v>
      </c>
      <c r="P51" s="167">
        <v>379</v>
      </c>
      <c r="Q51" s="167">
        <v>299</v>
      </c>
      <c r="R51" s="89" t="s">
        <v>710</v>
      </c>
      <c r="S51" s="89" t="s">
        <v>710</v>
      </c>
      <c r="T51" s="171"/>
    </row>
    <row r="52" spans="1:20" x14ac:dyDescent="0.2">
      <c r="A52" s="150">
        <v>51</v>
      </c>
      <c r="B52" s="163">
        <v>11101372</v>
      </c>
      <c r="C52" s="150" t="s">
        <v>14</v>
      </c>
      <c r="D52" s="150" t="s">
        <v>15</v>
      </c>
      <c r="E52" s="150" t="s">
        <v>34</v>
      </c>
      <c r="F52" s="150" t="s">
        <v>56</v>
      </c>
      <c r="G52" s="159" t="s">
        <v>780</v>
      </c>
      <c r="H52" s="150" t="s">
        <v>125</v>
      </c>
      <c r="I52" s="150" t="s">
        <v>135</v>
      </c>
      <c r="J52" s="153">
        <v>81</v>
      </c>
      <c r="K52" s="153">
        <v>145</v>
      </c>
      <c r="L52" s="153">
        <v>87</v>
      </c>
      <c r="M52" s="153">
        <v>119</v>
      </c>
      <c r="N52" s="154"/>
      <c r="O52" s="155">
        <v>119</v>
      </c>
      <c r="P52" s="155">
        <v>119</v>
      </c>
      <c r="Q52" s="155">
        <v>95.2</v>
      </c>
      <c r="R52" s="160" t="s">
        <v>710</v>
      </c>
      <c r="S52" s="160" t="s">
        <v>710</v>
      </c>
      <c r="T52" s="157"/>
    </row>
    <row r="53" spans="1:20" x14ac:dyDescent="0.2">
      <c r="A53" s="150">
        <v>52</v>
      </c>
      <c r="B53" s="150">
        <v>12101102</v>
      </c>
      <c r="C53" s="150" t="s">
        <v>14</v>
      </c>
      <c r="D53" s="150" t="s">
        <v>15</v>
      </c>
      <c r="E53" s="150" t="s">
        <v>16</v>
      </c>
      <c r="F53" s="150" t="s">
        <v>56</v>
      </c>
      <c r="G53" s="159" t="s">
        <v>124</v>
      </c>
      <c r="H53" s="150" t="s">
        <v>19</v>
      </c>
      <c r="I53" s="150" t="s">
        <v>143</v>
      </c>
      <c r="J53" s="153">
        <v>75</v>
      </c>
      <c r="K53" s="153">
        <v>130</v>
      </c>
      <c r="L53" s="153">
        <v>81</v>
      </c>
      <c r="M53" s="172">
        <v>115</v>
      </c>
      <c r="N53" s="154"/>
      <c r="O53" s="155">
        <v>103.5</v>
      </c>
      <c r="P53" s="155">
        <v>93.15</v>
      </c>
      <c r="Q53" s="155">
        <v>82.8</v>
      </c>
      <c r="R53" s="160" t="s">
        <v>765</v>
      </c>
      <c r="S53" s="160" t="s">
        <v>765</v>
      </c>
      <c r="T53" s="157"/>
    </row>
    <row r="54" spans="1:20" x14ac:dyDescent="0.2">
      <c r="A54" s="150">
        <v>53</v>
      </c>
      <c r="B54" s="150">
        <v>12101113</v>
      </c>
      <c r="C54" s="150" t="s">
        <v>14</v>
      </c>
      <c r="D54" s="150" t="s">
        <v>15</v>
      </c>
      <c r="E54" s="150" t="s">
        <v>16</v>
      </c>
      <c r="F54" s="150" t="s">
        <v>17</v>
      </c>
      <c r="G54" s="159" t="s">
        <v>23</v>
      </c>
      <c r="H54" s="150" t="s">
        <v>19</v>
      </c>
      <c r="I54" s="150" t="s">
        <v>24</v>
      </c>
      <c r="J54" s="153">
        <v>72.5</v>
      </c>
      <c r="K54" s="153">
        <v>125</v>
      </c>
      <c r="L54" s="153">
        <v>77</v>
      </c>
      <c r="M54" s="153">
        <v>139</v>
      </c>
      <c r="N54" s="161"/>
      <c r="O54" s="155">
        <f>M54*1.3</f>
        <v>180.70000000000002</v>
      </c>
      <c r="P54" s="155">
        <f>M54*1.17</f>
        <v>162.63</v>
      </c>
      <c r="Q54" s="155">
        <f>M54*1.05</f>
        <v>145.95000000000002</v>
      </c>
      <c r="R54" s="160" t="s">
        <v>235</v>
      </c>
      <c r="S54" s="160" t="s">
        <v>235</v>
      </c>
      <c r="T54" s="157"/>
    </row>
    <row r="55" spans="1:20" x14ac:dyDescent="0.2">
      <c r="A55" s="150">
        <v>54</v>
      </c>
      <c r="B55" s="121">
        <v>12101114</v>
      </c>
      <c r="C55" s="121" t="s">
        <v>14</v>
      </c>
      <c r="D55" s="121" t="s">
        <v>15</v>
      </c>
      <c r="E55" s="121" t="s">
        <v>16</v>
      </c>
      <c r="F55" s="121" t="s">
        <v>17</v>
      </c>
      <c r="G55" s="173" t="s">
        <v>781</v>
      </c>
      <c r="H55" s="121" t="s">
        <v>19</v>
      </c>
      <c r="I55" s="121" t="s">
        <v>20</v>
      </c>
      <c r="J55" s="172">
        <v>78</v>
      </c>
      <c r="K55" s="172">
        <v>135</v>
      </c>
      <c r="L55" s="172">
        <v>80</v>
      </c>
      <c r="M55" s="172">
        <v>144</v>
      </c>
      <c r="N55" s="174"/>
      <c r="O55" s="175">
        <f>ROUND(M55*1.3,0)</f>
        <v>187</v>
      </c>
      <c r="P55" s="176">
        <f>ROUNDDOWN(M55*1.17,0)</f>
        <v>168</v>
      </c>
      <c r="Q55" s="176">
        <f>ROUND(M55*1.05,0)</f>
        <v>151</v>
      </c>
      <c r="R55" s="160" t="s">
        <v>235</v>
      </c>
      <c r="S55" s="160" t="s">
        <v>235</v>
      </c>
      <c r="T55" s="177"/>
    </row>
    <row r="56" spans="1:20" x14ac:dyDescent="0.2">
      <c r="A56" s="150">
        <v>55</v>
      </c>
      <c r="B56" s="150">
        <v>12101116</v>
      </c>
      <c r="C56" s="150" t="s">
        <v>14</v>
      </c>
      <c r="D56" s="150" t="s">
        <v>15</v>
      </c>
      <c r="E56" s="150" t="s">
        <v>16</v>
      </c>
      <c r="F56" s="150" t="s">
        <v>17</v>
      </c>
      <c r="G56" s="159" t="s">
        <v>25</v>
      </c>
      <c r="H56" s="150" t="s">
        <v>19</v>
      </c>
      <c r="I56" s="150" t="s">
        <v>26</v>
      </c>
      <c r="J56" s="153">
        <v>67</v>
      </c>
      <c r="K56" s="153">
        <v>114</v>
      </c>
      <c r="L56" s="153">
        <v>71</v>
      </c>
      <c r="M56" s="153">
        <v>129</v>
      </c>
      <c r="N56" s="161">
        <v>167.7</v>
      </c>
      <c r="O56" s="162">
        <v>167.7</v>
      </c>
      <c r="P56" s="155">
        <v>150.93</v>
      </c>
      <c r="Q56" s="155">
        <v>135.44999999999999</v>
      </c>
      <c r="R56" s="160" t="s">
        <v>235</v>
      </c>
      <c r="S56" s="160" t="s">
        <v>235</v>
      </c>
      <c r="T56" s="157"/>
    </row>
    <row r="57" spans="1:20" x14ac:dyDescent="0.2">
      <c r="A57" s="150">
        <v>56</v>
      </c>
      <c r="B57" s="150">
        <v>12101117</v>
      </c>
      <c r="C57" s="150" t="s">
        <v>14</v>
      </c>
      <c r="D57" s="150" t="s">
        <v>15</v>
      </c>
      <c r="E57" s="150" t="s">
        <v>16</v>
      </c>
      <c r="F57" s="150" t="s">
        <v>17</v>
      </c>
      <c r="G57" s="159" t="s">
        <v>32</v>
      </c>
      <c r="H57" s="150" t="s">
        <v>28</v>
      </c>
      <c r="I57" s="150" t="s">
        <v>33</v>
      </c>
      <c r="J57" s="153">
        <v>336</v>
      </c>
      <c r="K57" s="153">
        <v>503</v>
      </c>
      <c r="L57" s="153">
        <v>357</v>
      </c>
      <c r="M57" s="153">
        <v>549</v>
      </c>
      <c r="N57" s="161">
        <v>713.7</v>
      </c>
      <c r="O57" s="162">
        <v>713.7</v>
      </c>
      <c r="P57" s="155">
        <v>642.33000000000004</v>
      </c>
      <c r="Q57" s="155">
        <v>576.45000000000005</v>
      </c>
      <c r="R57" s="160" t="s">
        <v>235</v>
      </c>
      <c r="S57" s="160" t="s">
        <v>235</v>
      </c>
      <c r="T57" s="157"/>
    </row>
    <row r="58" spans="1:20" x14ac:dyDescent="0.2">
      <c r="A58" s="150">
        <v>57</v>
      </c>
      <c r="B58" s="150">
        <v>11101183</v>
      </c>
      <c r="C58" s="150" t="s">
        <v>14</v>
      </c>
      <c r="D58" s="150" t="s">
        <v>15</v>
      </c>
      <c r="E58" s="150" t="s">
        <v>34</v>
      </c>
      <c r="F58" s="150" t="s">
        <v>17</v>
      </c>
      <c r="G58" s="159" t="s">
        <v>37</v>
      </c>
      <c r="H58" s="150" t="s">
        <v>19</v>
      </c>
      <c r="I58" s="150" t="s">
        <v>38</v>
      </c>
      <c r="J58" s="153">
        <v>60</v>
      </c>
      <c r="K58" s="153">
        <v>109</v>
      </c>
      <c r="L58" s="153">
        <v>64</v>
      </c>
      <c r="M58" s="153">
        <v>116</v>
      </c>
      <c r="N58" s="161"/>
      <c r="O58" s="155">
        <v>150.80000000000001</v>
      </c>
      <c r="P58" s="155">
        <v>135.72</v>
      </c>
      <c r="Q58" s="155">
        <v>121.8</v>
      </c>
      <c r="R58" s="160" t="s">
        <v>235</v>
      </c>
      <c r="S58" s="160" t="s">
        <v>235</v>
      </c>
      <c r="T58" s="157"/>
    </row>
    <row r="59" spans="1:20" x14ac:dyDescent="0.2">
      <c r="A59" s="150">
        <v>58</v>
      </c>
      <c r="B59" s="121">
        <v>11101184</v>
      </c>
      <c r="C59" s="121" t="s">
        <v>14</v>
      </c>
      <c r="D59" s="121" t="s">
        <v>15</v>
      </c>
      <c r="E59" s="121" t="s">
        <v>34</v>
      </c>
      <c r="F59" s="121" t="s">
        <v>17</v>
      </c>
      <c r="G59" s="173" t="s">
        <v>782</v>
      </c>
      <c r="H59" s="121" t="s">
        <v>19</v>
      </c>
      <c r="I59" s="121" t="s">
        <v>36</v>
      </c>
      <c r="J59" s="172">
        <v>71</v>
      </c>
      <c r="K59" s="172">
        <v>125</v>
      </c>
      <c r="L59" s="172">
        <v>75</v>
      </c>
      <c r="M59" s="172">
        <v>133</v>
      </c>
      <c r="N59" s="174"/>
      <c r="O59" s="176">
        <f>M59*1.3</f>
        <v>172.9</v>
      </c>
      <c r="P59" s="176">
        <f>M59*1.17</f>
        <v>155.60999999999999</v>
      </c>
      <c r="Q59" s="176">
        <f>M59*1.05</f>
        <v>139.65</v>
      </c>
      <c r="R59" s="160" t="s">
        <v>235</v>
      </c>
      <c r="S59" s="160" t="s">
        <v>235</v>
      </c>
      <c r="T59" s="177"/>
    </row>
    <row r="60" spans="1:20" x14ac:dyDescent="0.2">
      <c r="A60" s="150">
        <v>59</v>
      </c>
      <c r="B60" s="150">
        <v>11101186</v>
      </c>
      <c r="C60" s="150" t="s">
        <v>14</v>
      </c>
      <c r="D60" s="150" t="s">
        <v>15</v>
      </c>
      <c r="E60" s="150" t="s">
        <v>34</v>
      </c>
      <c r="F60" s="150" t="s">
        <v>17</v>
      </c>
      <c r="G60" s="159" t="s">
        <v>39</v>
      </c>
      <c r="H60" s="150" t="s">
        <v>19</v>
      </c>
      <c r="I60" s="150" t="s">
        <v>40</v>
      </c>
      <c r="J60" s="153">
        <v>57</v>
      </c>
      <c r="K60" s="153">
        <v>99</v>
      </c>
      <c r="L60" s="153">
        <v>61</v>
      </c>
      <c r="M60" s="153">
        <v>109</v>
      </c>
      <c r="N60" s="161">
        <v>141.69999999999999</v>
      </c>
      <c r="O60" s="155">
        <v>141.69999999999999</v>
      </c>
      <c r="P60" s="155">
        <v>127.53</v>
      </c>
      <c r="Q60" s="155">
        <v>114.45</v>
      </c>
      <c r="R60" s="160" t="s">
        <v>235</v>
      </c>
      <c r="S60" s="160" t="s">
        <v>235</v>
      </c>
      <c r="T60" s="157"/>
    </row>
    <row r="61" spans="1:20" x14ac:dyDescent="0.2">
      <c r="A61" s="150">
        <v>60</v>
      </c>
      <c r="B61" s="150">
        <v>11101188</v>
      </c>
      <c r="C61" s="150" t="s">
        <v>14</v>
      </c>
      <c r="D61" s="150" t="s">
        <v>15</v>
      </c>
      <c r="E61" s="150" t="s">
        <v>34</v>
      </c>
      <c r="F61" s="150" t="s">
        <v>17</v>
      </c>
      <c r="G61" s="159" t="s">
        <v>41</v>
      </c>
      <c r="H61" s="150" t="s">
        <v>19</v>
      </c>
      <c r="I61" s="150" t="s">
        <v>42</v>
      </c>
      <c r="J61" s="153">
        <v>67</v>
      </c>
      <c r="K61" s="153">
        <v>114</v>
      </c>
      <c r="L61" s="153">
        <v>71</v>
      </c>
      <c r="M61" s="153">
        <v>128</v>
      </c>
      <c r="N61" s="161"/>
      <c r="O61" s="155">
        <v>166.4</v>
      </c>
      <c r="P61" s="155">
        <v>149.76</v>
      </c>
      <c r="Q61" s="155">
        <v>134.4</v>
      </c>
      <c r="R61" s="160" t="s">
        <v>235</v>
      </c>
      <c r="S61" s="160" t="s">
        <v>235</v>
      </c>
      <c r="T61" s="157"/>
    </row>
    <row r="62" spans="1:20" x14ac:dyDescent="0.2">
      <c r="A62" s="150">
        <v>61</v>
      </c>
      <c r="B62" s="150">
        <v>11101181</v>
      </c>
      <c r="C62" s="150" t="s">
        <v>14</v>
      </c>
      <c r="D62" s="150" t="s">
        <v>15</v>
      </c>
      <c r="E62" s="150" t="s">
        <v>34</v>
      </c>
      <c r="F62" s="150" t="s">
        <v>17</v>
      </c>
      <c r="G62" s="159" t="s">
        <v>45</v>
      </c>
      <c r="H62" s="150" t="s">
        <v>19</v>
      </c>
      <c r="I62" s="150" t="s">
        <v>46</v>
      </c>
      <c r="J62" s="153">
        <v>71</v>
      </c>
      <c r="K62" s="153">
        <v>125</v>
      </c>
      <c r="L62" s="153">
        <v>75</v>
      </c>
      <c r="M62" s="153">
        <v>136</v>
      </c>
      <c r="N62" s="161"/>
      <c r="O62" s="155">
        <v>176.8</v>
      </c>
      <c r="P62" s="155">
        <v>159.12</v>
      </c>
      <c r="Q62" s="155">
        <v>142.80000000000001</v>
      </c>
      <c r="R62" s="160" t="s">
        <v>235</v>
      </c>
      <c r="S62" s="160" t="s">
        <v>235</v>
      </c>
      <c r="T62" s="157"/>
    </row>
    <row r="63" spans="1:20" x14ac:dyDescent="0.2">
      <c r="A63" s="150">
        <v>62</v>
      </c>
      <c r="B63" s="121">
        <v>11101182</v>
      </c>
      <c r="C63" s="121" t="s">
        <v>14</v>
      </c>
      <c r="D63" s="121" t="s">
        <v>15</v>
      </c>
      <c r="E63" s="121" t="s">
        <v>34</v>
      </c>
      <c r="F63" s="121" t="s">
        <v>17</v>
      </c>
      <c r="G63" s="173" t="s">
        <v>783</v>
      </c>
      <c r="H63" s="121" t="s">
        <v>19</v>
      </c>
      <c r="I63" s="121" t="s">
        <v>44</v>
      </c>
      <c r="J63" s="172">
        <v>80</v>
      </c>
      <c r="K63" s="172">
        <v>135</v>
      </c>
      <c r="L63" s="172">
        <v>80</v>
      </c>
      <c r="M63" s="172">
        <v>144</v>
      </c>
      <c r="N63" s="174"/>
      <c r="O63" s="176">
        <f>M63*1.3</f>
        <v>187.20000000000002</v>
      </c>
      <c r="P63" s="176">
        <f>M63*1.17</f>
        <v>168.48</v>
      </c>
      <c r="Q63" s="176">
        <f>M63*1.05</f>
        <v>151.20000000000002</v>
      </c>
      <c r="R63" s="160" t="s">
        <v>235</v>
      </c>
      <c r="S63" s="160" t="s">
        <v>235</v>
      </c>
      <c r="T63" s="177"/>
    </row>
    <row r="64" spans="1:20" x14ac:dyDescent="0.2">
      <c r="A64" s="150">
        <v>63</v>
      </c>
      <c r="B64" s="150">
        <v>11101185</v>
      </c>
      <c r="C64" s="150" t="s">
        <v>14</v>
      </c>
      <c r="D64" s="150" t="s">
        <v>15</v>
      </c>
      <c r="E64" s="150" t="s">
        <v>34</v>
      </c>
      <c r="F64" s="150" t="s">
        <v>17</v>
      </c>
      <c r="G64" s="159" t="s">
        <v>47</v>
      </c>
      <c r="H64" s="150" t="s">
        <v>28</v>
      </c>
      <c r="I64" s="150" t="s">
        <v>48</v>
      </c>
      <c r="J64" s="153">
        <v>326</v>
      </c>
      <c r="K64" s="153">
        <v>492</v>
      </c>
      <c r="L64" s="153">
        <v>347</v>
      </c>
      <c r="M64" s="153">
        <v>530</v>
      </c>
      <c r="N64" s="161"/>
      <c r="O64" s="155">
        <v>689</v>
      </c>
      <c r="P64" s="155">
        <v>620.1</v>
      </c>
      <c r="Q64" s="155">
        <v>556.5</v>
      </c>
      <c r="R64" s="160" t="s">
        <v>235</v>
      </c>
      <c r="S64" s="160" t="s">
        <v>235</v>
      </c>
      <c r="T64" s="157"/>
    </row>
    <row r="65" spans="1:20" x14ac:dyDescent="0.2">
      <c r="A65" s="150">
        <v>64</v>
      </c>
      <c r="B65" s="150">
        <v>11101187</v>
      </c>
      <c r="C65" s="150" t="s">
        <v>14</v>
      </c>
      <c r="D65" s="150" t="s">
        <v>15</v>
      </c>
      <c r="E65" s="150" t="s">
        <v>34</v>
      </c>
      <c r="F65" s="150" t="s">
        <v>17</v>
      </c>
      <c r="G65" s="159" t="s">
        <v>49</v>
      </c>
      <c r="H65" s="150" t="s">
        <v>28</v>
      </c>
      <c r="I65" s="150" t="s">
        <v>50</v>
      </c>
      <c r="J65" s="153">
        <v>305</v>
      </c>
      <c r="K65" s="153">
        <v>461</v>
      </c>
      <c r="L65" s="153">
        <v>324</v>
      </c>
      <c r="M65" s="153">
        <v>499</v>
      </c>
      <c r="N65" s="161">
        <v>648.70000000000005</v>
      </c>
      <c r="O65" s="155">
        <v>648.70000000000005</v>
      </c>
      <c r="P65" s="155">
        <v>583.83000000000004</v>
      </c>
      <c r="Q65" s="155">
        <v>523.95000000000005</v>
      </c>
      <c r="R65" s="160" t="s">
        <v>235</v>
      </c>
      <c r="S65" s="160" t="s">
        <v>235</v>
      </c>
      <c r="T65" s="157"/>
    </row>
    <row r="66" spans="1:20" x14ac:dyDescent="0.2">
      <c r="A66" s="150">
        <v>65</v>
      </c>
      <c r="B66" s="150">
        <v>11101245</v>
      </c>
      <c r="C66" s="150" t="s">
        <v>14</v>
      </c>
      <c r="D66" s="150" t="s">
        <v>15</v>
      </c>
      <c r="E66" s="150" t="s">
        <v>34</v>
      </c>
      <c r="F66" s="150" t="s">
        <v>17</v>
      </c>
      <c r="G66" s="159" t="s">
        <v>54</v>
      </c>
      <c r="H66" s="150" t="s">
        <v>52</v>
      </c>
      <c r="I66" s="150" t="s">
        <v>55</v>
      </c>
      <c r="J66" s="153">
        <v>328</v>
      </c>
      <c r="K66" s="153">
        <v>499</v>
      </c>
      <c r="L66" s="153">
        <v>349</v>
      </c>
      <c r="M66" s="153">
        <v>539</v>
      </c>
      <c r="N66" s="161"/>
      <c r="O66" s="155">
        <v>700.7</v>
      </c>
      <c r="P66" s="155">
        <v>630.63</v>
      </c>
      <c r="Q66" s="155">
        <v>565.95000000000005</v>
      </c>
      <c r="R66" s="160" t="s">
        <v>235</v>
      </c>
      <c r="S66" s="160" t="s">
        <v>235</v>
      </c>
      <c r="T66" s="157"/>
    </row>
    <row r="67" spans="1:20" x14ac:dyDescent="0.2">
      <c r="A67" s="150">
        <v>66</v>
      </c>
      <c r="B67" s="150">
        <v>12101248</v>
      </c>
      <c r="C67" s="150" t="s">
        <v>14</v>
      </c>
      <c r="D67" s="150" t="s">
        <v>15</v>
      </c>
      <c r="E67" s="150" t="s">
        <v>16</v>
      </c>
      <c r="F67" s="150" t="s">
        <v>17</v>
      </c>
      <c r="G67" s="160" t="s">
        <v>784</v>
      </c>
      <c r="H67" s="150" t="s">
        <v>19</v>
      </c>
      <c r="I67" s="178" t="s">
        <v>785</v>
      </c>
      <c r="J67" s="153">
        <v>71.8</v>
      </c>
      <c r="K67" s="153">
        <v>139</v>
      </c>
      <c r="L67" s="153">
        <v>71.8</v>
      </c>
      <c r="M67" s="153">
        <v>139</v>
      </c>
      <c r="N67" s="161">
        <f>M67*130%</f>
        <v>180.70000000000002</v>
      </c>
      <c r="O67" s="162">
        <v>180.7</v>
      </c>
      <c r="P67" s="155">
        <v>162.63</v>
      </c>
      <c r="Q67" s="155">
        <v>145.94999999999999</v>
      </c>
      <c r="R67" s="160" t="s">
        <v>235</v>
      </c>
      <c r="S67" s="160" t="s">
        <v>235</v>
      </c>
      <c r="T67" s="157"/>
    </row>
    <row r="68" spans="1:20" x14ac:dyDescent="0.2">
      <c r="A68" s="150">
        <v>67</v>
      </c>
      <c r="B68" s="150">
        <v>11101362</v>
      </c>
      <c r="C68" s="150" t="s">
        <v>14</v>
      </c>
      <c r="D68" s="150" t="s">
        <v>15</v>
      </c>
      <c r="E68" s="150" t="s">
        <v>34</v>
      </c>
      <c r="F68" s="150" t="s">
        <v>364</v>
      </c>
      <c r="G68" s="159" t="s">
        <v>365</v>
      </c>
      <c r="H68" s="150" t="s">
        <v>181</v>
      </c>
      <c r="I68" s="150" t="s">
        <v>366</v>
      </c>
      <c r="J68" s="153">
        <v>58</v>
      </c>
      <c r="K68" s="153">
        <v>112</v>
      </c>
      <c r="L68" s="153">
        <v>70</v>
      </c>
      <c r="M68" s="153">
        <v>109</v>
      </c>
      <c r="N68" s="154"/>
      <c r="O68" s="155">
        <v>109</v>
      </c>
      <c r="P68" s="155">
        <v>109</v>
      </c>
      <c r="Q68" s="155">
        <v>87.2</v>
      </c>
      <c r="R68" s="160" t="s">
        <v>710</v>
      </c>
      <c r="S68" s="160" t="s">
        <v>710</v>
      </c>
      <c r="T68" s="157"/>
    </row>
    <row r="69" spans="1:20" x14ac:dyDescent="0.2">
      <c r="A69" s="150">
        <v>68</v>
      </c>
      <c r="B69" s="150">
        <v>11101361</v>
      </c>
      <c r="C69" s="150" t="s">
        <v>14</v>
      </c>
      <c r="D69" s="150" t="s">
        <v>15</v>
      </c>
      <c r="E69" s="150" t="s">
        <v>34</v>
      </c>
      <c r="F69" s="150" t="s">
        <v>364</v>
      </c>
      <c r="G69" s="159" t="s">
        <v>365</v>
      </c>
      <c r="H69" s="150" t="s">
        <v>221</v>
      </c>
      <c r="I69" s="150" t="s">
        <v>367</v>
      </c>
      <c r="J69" s="153">
        <v>255</v>
      </c>
      <c r="K69" s="153">
        <v>460</v>
      </c>
      <c r="L69" s="153">
        <v>274.7</v>
      </c>
      <c r="M69" s="153">
        <v>369</v>
      </c>
      <c r="N69" s="154"/>
      <c r="O69" s="155">
        <v>369</v>
      </c>
      <c r="P69" s="155">
        <v>369</v>
      </c>
      <c r="Q69" s="155">
        <v>295.2</v>
      </c>
      <c r="R69" s="160" t="s">
        <v>710</v>
      </c>
      <c r="S69" s="160" t="s">
        <v>710</v>
      </c>
      <c r="T69" s="157"/>
    </row>
    <row r="70" spans="1:20" x14ac:dyDescent="0.2">
      <c r="A70" s="150">
        <v>69</v>
      </c>
      <c r="B70" s="150">
        <v>12101229</v>
      </c>
      <c r="C70" s="150" t="s">
        <v>14</v>
      </c>
      <c r="D70" s="150" t="s">
        <v>15</v>
      </c>
      <c r="E70" s="150" t="s">
        <v>16</v>
      </c>
      <c r="F70" s="150" t="s">
        <v>364</v>
      </c>
      <c r="G70" s="159" t="s">
        <v>368</v>
      </c>
      <c r="H70" s="150" t="s">
        <v>125</v>
      </c>
      <c r="I70" s="150" t="s">
        <v>369</v>
      </c>
      <c r="J70" s="153">
        <v>58</v>
      </c>
      <c r="K70" s="153">
        <v>116</v>
      </c>
      <c r="L70" s="153">
        <v>62.5</v>
      </c>
      <c r="M70" s="153">
        <v>99</v>
      </c>
      <c r="N70" s="154"/>
      <c r="O70" s="155">
        <v>99</v>
      </c>
      <c r="P70" s="155">
        <v>99</v>
      </c>
      <c r="Q70" s="155">
        <v>79.2</v>
      </c>
      <c r="R70" s="160" t="s">
        <v>710</v>
      </c>
      <c r="S70" s="160" t="s">
        <v>710</v>
      </c>
      <c r="T70" s="157"/>
    </row>
    <row r="71" spans="1:20" x14ac:dyDescent="0.2">
      <c r="A71" s="150">
        <v>70</v>
      </c>
      <c r="B71" s="150">
        <v>12101233</v>
      </c>
      <c r="C71" s="150" t="s">
        <v>14</v>
      </c>
      <c r="D71" s="150" t="s">
        <v>15</v>
      </c>
      <c r="E71" s="150" t="s">
        <v>16</v>
      </c>
      <c r="F71" s="150" t="s">
        <v>364</v>
      </c>
      <c r="G71" s="159" t="s">
        <v>370</v>
      </c>
      <c r="H71" s="150" t="s">
        <v>131</v>
      </c>
      <c r="I71" s="150" t="s">
        <v>373</v>
      </c>
      <c r="J71" s="153">
        <v>232</v>
      </c>
      <c r="K71" s="153">
        <v>419</v>
      </c>
      <c r="L71" s="153">
        <v>249.9</v>
      </c>
      <c r="M71" s="153">
        <v>399</v>
      </c>
      <c r="N71" s="154"/>
      <c r="O71" s="179">
        <v>359.1</v>
      </c>
      <c r="P71" s="180">
        <v>323.19</v>
      </c>
      <c r="Q71" s="155">
        <v>287</v>
      </c>
      <c r="R71" s="160" t="s">
        <v>710</v>
      </c>
      <c r="S71" s="160" t="s">
        <v>710</v>
      </c>
      <c r="T71" s="157"/>
    </row>
    <row r="72" spans="1:20" x14ac:dyDescent="0.2">
      <c r="A72" s="150">
        <v>71</v>
      </c>
      <c r="B72" s="150">
        <v>12101228</v>
      </c>
      <c r="C72" s="150" t="s">
        <v>14</v>
      </c>
      <c r="D72" s="150" t="s">
        <v>15</v>
      </c>
      <c r="E72" s="150" t="s">
        <v>16</v>
      </c>
      <c r="F72" s="150" t="s">
        <v>364</v>
      </c>
      <c r="G72" s="159" t="s">
        <v>368</v>
      </c>
      <c r="H72" s="150" t="s">
        <v>58</v>
      </c>
      <c r="I72" s="150" t="s">
        <v>374</v>
      </c>
      <c r="J72" s="153">
        <v>64</v>
      </c>
      <c r="K72" s="153">
        <v>122</v>
      </c>
      <c r="L72" s="153">
        <v>68.900000000000006</v>
      </c>
      <c r="M72" s="153">
        <v>109</v>
      </c>
      <c r="N72" s="154"/>
      <c r="O72" s="155">
        <v>109</v>
      </c>
      <c r="P72" s="155">
        <v>109</v>
      </c>
      <c r="Q72" s="155">
        <v>87.2</v>
      </c>
      <c r="R72" s="160" t="s">
        <v>710</v>
      </c>
      <c r="S72" s="160" t="s">
        <v>710</v>
      </c>
      <c r="T72" s="157"/>
    </row>
    <row r="73" spans="1:20" x14ac:dyDescent="0.2">
      <c r="A73" s="150">
        <v>72</v>
      </c>
      <c r="B73" s="150">
        <v>11101360</v>
      </c>
      <c r="C73" s="150" t="s">
        <v>14</v>
      </c>
      <c r="D73" s="150" t="s">
        <v>15</v>
      </c>
      <c r="E73" s="150" t="s">
        <v>34</v>
      </c>
      <c r="F73" s="150" t="s">
        <v>364</v>
      </c>
      <c r="G73" s="159" t="s">
        <v>365</v>
      </c>
      <c r="H73" s="150" t="s">
        <v>142</v>
      </c>
      <c r="I73" s="150" t="s">
        <v>377</v>
      </c>
      <c r="J73" s="153">
        <v>54</v>
      </c>
      <c r="K73" s="153">
        <v>108</v>
      </c>
      <c r="L73" s="153">
        <v>62</v>
      </c>
      <c r="M73" s="153">
        <v>99</v>
      </c>
      <c r="N73" s="154"/>
      <c r="O73" s="155">
        <v>99</v>
      </c>
      <c r="P73" s="155">
        <v>99</v>
      </c>
      <c r="Q73" s="155">
        <v>79.2</v>
      </c>
      <c r="R73" s="160" t="s">
        <v>710</v>
      </c>
      <c r="S73" s="160" t="s">
        <v>710</v>
      </c>
      <c r="T73" s="157"/>
    </row>
    <row r="74" spans="1:20" x14ac:dyDescent="0.2">
      <c r="A74" s="150">
        <v>73</v>
      </c>
      <c r="B74" s="150">
        <v>11101363</v>
      </c>
      <c r="C74" s="150" t="s">
        <v>14</v>
      </c>
      <c r="D74" s="150" t="s">
        <v>15</v>
      </c>
      <c r="E74" s="150" t="s">
        <v>34</v>
      </c>
      <c r="F74" s="150" t="s">
        <v>364</v>
      </c>
      <c r="G74" s="159" t="s">
        <v>365</v>
      </c>
      <c r="H74" s="150" t="s">
        <v>378</v>
      </c>
      <c r="I74" s="150" t="s">
        <v>379</v>
      </c>
      <c r="J74" s="153">
        <v>212</v>
      </c>
      <c r="K74" s="153">
        <v>385</v>
      </c>
      <c r="L74" s="153">
        <v>234</v>
      </c>
      <c r="M74" s="153">
        <v>299</v>
      </c>
      <c r="N74" s="154"/>
      <c r="O74" s="155">
        <v>299</v>
      </c>
      <c r="P74" s="155">
        <v>299</v>
      </c>
      <c r="Q74" s="155">
        <v>239.2</v>
      </c>
      <c r="R74" s="160" t="s">
        <v>710</v>
      </c>
      <c r="S74" s="160" t="s">
        <v>710</v>
      </c>
      <c r="T74" s="157"/>
    </row>
    <row r="75" spans="1:20" x14ac:dyDescent="0.2">
      <c r="A75" s="150">
        <v>74</v>
      </c>
      <c r="B75" s="150">
        <v>11102049</v>
      </c>
      <c r="C75" s="150" t="s">
        <v>14</v>
      </c>
      <c r="D75" s="150" t="s">
        <v>15</v>
      </c>
      <c r="E75" s="150" t="s">
        <v>34</v>
      </c>
      <c r="F75" s="150" t="s">
        <v>231</v>
      </c>
      <c r="G75" s="159" t="s">
        <v>236</v>
      </c>
      <c r="H75" s="150" t="s">
        <v>58</v>
      </c>
      <c r="I75" s="150" t="s">
        <v>237</v>
      </c>
      <c r="J75" s="153">
        <v>47.5</v>
      </c>
      <c r="K75" s="153">
        <v>76</v>
      </c>
      <c r="L75" s="153">
        <v>53.4</v>
      </c>
      <c r="M75" s="153">
        <v>89</v>
      </c>
      <c r="N75" s="154"/>
      <c r="O75" s="155">
        <v>80.099999999999994</v>
      </c>
      <c r="P75" s="155">
        <v>72.09</v>
      </c>
      <c r="Q75" s="155">
        <v>64.08</v>
      </c>
      <c r="R75" s="160" t="s">
        <v>765</v>
      </c>
      <c r="S75" s="160" t="s">
        <v>765</v>
      </c>
      <c r="T75" s="157"/>
    </row>
    <row r="76" spans="1:20" x14ac:dyDescent="0.2">
      <c r="A76" s="150">
        <v>75</v>
      </c>
      <c r="B76" s="150">
        <v>11102011</v>
      </c>
      <c r="C76" s="150" t="s">
        <v>14</v>
      </c>
      <c r="D76" s="150" t="s">
        <v>15</v>
      </c>
      <c r="E76" s="150" t="s">
        <v>34</v>
      </c>
      <c r="F76" s="150" t="s">
        <v>231</v>
      </c>
      <c r="G76" s="159" t="s">
        <v>255</v>
      </c>
      <c r="H76" s="150" t="s">
        <v>58</v>
      </c>
      <c r="I76" s="150" t="s">
        <v>256</v>
      </c>
      <c r="J76" s="153">
        <v>47.5</v>
      </c>
      <c r="K76" s="153">
        <v>79</v>
      </c>
      <c r="L76" s="153">
        <v>53.4</v>
      </c>
      <c r="M76" s="153">
        <v>89</v>
      </c>
      <c r="N76" s="154"/>
      <c r="O76" s="155">
        <v>80.099999999999994</v>
      </c>
      <c r="P76" s="155">
        <v>72.09</v>
      </c>
      <c r="Q76" s="155">
        <v>64.08</v>
      </c>
      <c r="R76" s="160" t="s">
        <v>765</v>
      </c>
      <c r="S76" s="160" t="s">
        <v>765</v>
      </c>
      <c r="T76" s="157"/>
    </row>
    <row r="77" spans="1:20" x14ac:dyDescent="0.2">
      <c r="A77" s="150">
        <v>76</v>
      </c>
      <c r="B77" s="150">
        <v>11102019</v>
      </c>
      <c r="C77" s="150" t="s">
        <v>14</v>
      </c>
      <c r="D77" s="150" t="s">
        <v>15</v>
      </c>
      <c r="E77" s="150" t="s">
        <v>34</v>
      </c>
      <c r="F77" s="150" t="s">
        <v>231</v>
      </c>
      <c r="G77" s="159" t="s">
        <v>257</v>
      </c>
      <c r="H77" s="150" t="s">
        <v>58</v>
      </c>
      <c r="I77" s="150" t="s">
        <v>258</v>
      </c>
      <c r="J77" s="153">
        <v>43.5</v>
      </c>
      <c r="K77" s="153">
        <v>72</v>
      </c>
      <c r="L77" s="153">
        <v>48.9</v>
      </c>
      <c r="M77" s="153">
        <v>84</v>
      </c>
      <c r="N77" s="154"/>
      <c r="O77" s="155">
        <v>75.599999999999994</v>
      </c>
      <c r="P77" s="155">
        <v>68.040000000000006</v>
      </c>
      <c r="Q77" s="155">
        <v>60.48</v>
      </c>
      <c r="R77" s="160" t="s">
        <v>765</v>
      </c>
      <c r="S77" s="160" t="s">
        <v>765</v>
      </c>
      <c r="T77" s="157"/>
    </row>
    <row r="78" spans="1:20" x14ac:dyDescent="0.2">
      <c r="A78" s="150">
        <v>77</v>
      </c>
      <c r="B78" s="150">
        <v>11102013</v>
      </c>
      <c r="C78" s="150" t="s">
        <v>14</v>
      </c>
      <c r="D78" s="150" t="s">
        <v>15</v>
      </c>
      <c r="E78" s="150" t="s">
        <v>34</v>
      </c>
      <c r="F78" s="150" t="s">
        <v>231</v>
      </c>
      <c r="G78" s="159" t="s">
        <v>259</v>
      </c>
      <c r="H78" s="150" t="s">
        <v>58</v>
      </c>
      <c r="I78" s="150" t="s">
        <v>260</v>
      </c>
      <c r="J78" s="153">
        <v>49.5</v>
      </c>
      <c r="K78" s="153">
        <v>83</v>
      </c>
      <c r="L78" s="153">
        <v>55.6</v>
      </c>
      <c r="M78" s="153">
        <v>89</v>
      </c>
      <c r="N78" s="154"/>
      <c r="O78" s="155">
        <v>80.099999999999994</v>
      </c>
      <c r="P78" s="155">
        <v>72.09</v>
      </c>
      <c r="Q78" s="155">
        <v>64.08</v>
      </c>
      <c r="R78" s="160" t="s">
        <v>765</v>
      </c>
      <c r="S78" s="160" t="s">
        <v>765</v>
      </c>
      <c r="T78" s="157"/>
    </row>
    <row r="79" spans="1:20" x14ac:dyDescent="0.2">
      <c r="A79" s="150">
        <v>78</v>
      </c>
      <c r="B79" s="150">
        <v>12102005</v>
      </c>
      <c r="C79" s="150" t="s">
        <v>14</v>
      </c>
      <c r="D79" s="150" t="s">
        <v>15</v>
      </c>
      <c r="E79" s="150" t="s">
        <v>16</v>
      </c>
      <c r="F79" s="150" t="s">
        <v>231</v>
      </c>
      <c r="G79" s="159" t="s">
        <v>276</v>
      </c>
      <c r="H79" s="150" t="s">
        <v>181</v>
      </c>
      <c r="I79" s="150" t="s">
        <v>277</v>
      </c>
      <c r="J79" s="153">
        <v>59</v>
      </c>
      <c r="K79" s="153">
        <v>99</v>
      </c>
      <c r="L79" s="153">
        <v>69</v>
      </c>
      <c r="M79" s="153">
        <v>95</v>
      </c>
      <c r="N79" s="154"/>
      <c r="O79" s="155">
        <v>85.5</v>
      </c>
      <c r="P79" s="155">
        <v>76.95</v>
      </c>
      <c r="Q79" s="155">
        <v>68.400000000000006</v>
      </c>
      <c r="R79" s="160" t="s">
        <v>765</v>
      </c>
      <c r="S79" s="160" t="s">
        <v>765</v>
      </c>
      <c r="T79" s="157"/>
    </row>
    <row r="80" spans="1:20" x14ac:dyDescent="0.2">
      <c r="A80" s="150">
        <v>79</v>
      </c>
      <c r="B80" s="150">
        <v>12102008</v>
      </c>
      <c r="C80" s="150" t="s">
        <v>14</v>
      </c>
      <c r="D80" s="150" t="s">
        <v>15</v>
      </c>
      <c r="E80" s="150" t="s">
        <v>16</v>
      </c>
      <c r="F80" s="150" t="s">
        <v>231</v>
      </c>
      <c r="G80" s="159" t="s">
        <v>269</v>
      </c>
      <c r="H80" s="150" t="s">
        <v>181</v>
      </c>
      <c r="I80" s="150" t="s">
        <v>282</v>
      </c>
      <c r="J80" s="153">
        <v>60</v>
      </c>
      <c r="K80" s="153">
        <v>101</v>
      </c>
      <c r="L80" s="153">
        <v>70</v>
      </c>
      <c r="M80" s="153">
        <v>96</v>
      </c>
      <c r="N80" s="154"/>
      <c r="O80" s="155">
        <v>86.4</v>
      </c>
      <c r="P80" s="155">
        <v>77.760000000000005</v>
      </c>
      <c r="Q80" s="155">
        <v>69.12</v>
      </c>
      <c r="R80" s="160" t="s">
        <v>765</v>
      </c>
      <c r="S80" s="160" t="s">
        <v>765</v>
      </c>
      <c r="T80" s="157"/>
    </row>
    <row r="81" spans="1:20" x14ac:dyDescent="0.2">
      <c r="A81" s="150">
        <v>80</v>
      </c>
      <c r="B81" s="150">
        <v>12102009</v>
      </c>
      <c r="C81" s="150" t="s">
        <v>14</v>
      </c>
      <c r="D81" s="150" t="s">
        <v>15</v>
      </c>
      <c r="E81" s="150" t="s">
        <v>16</v>
      </c>
      <c r="F81" s="150" t="s">
        <v>231</v>
      </c>
      <c r="G81" s="159" t="s">
        <v>283</v>
      </c>
      <c r="H81" s="150" t="s">
        <v>181</v>
      </c>
      <c r="I81" s="150" t="s">
        <v>284</v>
      </c>
      <c r="J81" s="153">
        <v>60</v>
      </c>
      <c r="K81" s="153">
        <v>101</v>
      </c>
      <c r="L81" s="153">
        <v>70</v>
      </c>
      <c r="M81" s="153">
        <v>96</v>
      </c>
      <c r="N81" s="154"/>
      <c r="O81" s="155">
        <v>86.4</v>
      </c>
      <c r="P81" s="155">
        <v>77.760000000000005</v>
      </c>
      <c r="Q81" s="155">
        <v>69.12</v>
      </c>
      <c r="R81" s="160" t="s">
        <v>765</v>
      </c>
      <c r="S81" s="160" t="s">
        <v>765</v>
      </c>
      <c r="T81" s="157"/>
    </row>
    <row r="82" spans="1:20" x14ac:dyDescent="0.2">
      <c r="A82" s="150">
        <v>81</v>
      </c>
      <c r="B82" s="150">
        <v>11102065</v>
      </c>
      <c r="C82" s="150" t="s">
        <v>14</v>
      </c>
      <c r="D82" s="150" t="s">
        <v>15</v>
      </c>
      <c r="E82" s="150" t="s">
        <v>34</v>
      </c>
      <c r="F82" s="150" t="s">
        <v>231</v>
      </c>
      <c r="G82" s="159" t="s">
        <v>287</v>
      </c>
      <c r="H82" s="150" t="s">
        <v>82</v>
      </c>
      <c r="I82" s="150" t="s">
        <v>288</v>
      </c>
      <c r="J82" s="153">
        <v>205</v>
      </c>
      <c r="K82" s="153">
        <v>293</v>
      </c>
      <c r="L82" s="153">
        <v>230.3</v>
      </c>
      <c r="M82" s="153">
        <v>288</v>
      </c>
      <c r="N82" s="154"/>
      <c r="O82" s="155">
        <v>259.2</v>
      </c>
      <c r="P82" s="155">
        <v>233.28</v>
      </c>
      <c r="Q82" s="155">
        <v>207.36</v>
      </c>
      <c r="R82" s="160" t="s">
        <v>765</v>
      </c>
      <c r="S82" s="160" t="s">
        <v>765</v>
      </c>
      <c r="T82" s="157"/>
    </row>
    <row r="83" spans="1:20" x14ac:dyDescent="0.2">
      <c r="A83" s="150">
        <v>82</v>
      </c>
      <c r="B83" s="150">
        <v>11102096</v>
      </c>
      <c r="C83" s="150" t="s">
        <v>14</v>
      </c>
      <c r="D83" s="150" t="s">
        <v>15</v>
      </c>
      <c r="E83" s="150" t="s">
        <v>34</v>
      </c>
      <c r="F83" s="150" t="s">
        <v>231</v>
      </c>
      <c r="G83" s="159" t="s">
        <v>246</v>
      </c>
      <c r="H83" s="150" t="s">
        <v>221</v>
      </c>
      <c r="I83" s="150" t="s">
        <v>292</v>
      </c>
      <c r="J83" s="153">
        <v>193</v>
      </c>
      <c r="K83" s="153">
        <v>279</v>
      </c>
      <c r="L83" s="153">
        <v>220</v>
      </c>
      <c r="M83" s="153">
        <v>277</v>
      </c>
      <c r="N83" s="154"/>
      <c r="O83" s="155">
        <v>249.3</v>
      </c>
      <c r="P83" s="155">
        <v>224.37</v>
      </c>
      <c r="Q83" s="155">
        <v>199.44</v>
      </c>
      <c r="R83" s="160" t="s">
        <v>765</v>
      </c>
      <c r="S83" s="160" t="s">
        <v>765</v>
      </c>
      <c r="T83" s="157"/>
    </row>
    <row r="84" spans="1:20" x14ac:dyDescent="0.2">
      <c r="A84" s="150">
        <v>83</v>
      </c>
      <c r="B84" s="150">
        <v>11102102</v>
      </c>
      <c r="C84" s="150" t="s">
        <v>14</v>
      </c>
      <c r="D84" s="150" t="s">
        <v>15</v>
      </c>
      <c r="E84" s="150" t="s">
        <v>34</v>
      </c>
      <c r="F84" s="150" t="s">
        <v>231</v>
      </c>
      <c r="G84" s="159" t="s">
        <v>266</v>
      </c>
      <c r="H84" s="150" t="s">
        <v>267</v>
      </c>
      <c r="I84" s="150" t="s">
        <v>716</v>
      </c>
      <c r="J84" s="153">
        <v>306</v>
      </c>
      <c r="K84" s="153">
        <v>439</v>
      </c>
      <c r="L84" s="153">
        <v>343.7</v>
      </c>
      <c r="M84" s="153">
        <v>428</v>
      </c>
      <c r="N84" s="154"/>
      <c r="O84" s="155">
        <v>385.2</v>
      </c>
      <c r="P84" s="155">
        <v>346.68</v>
      </c>
      <c r="Q84" s="155">
        <v>308.16000000000003</v>
      </c>
      <c r="R84" s="160" t="s">
        <v>777</v>
      </c>
      <c r="S84" s="160" t="s">
        <v>777</v>
      </c>
      <c r="T84" s="157"/>
    </row>
    <row r="85" spans="1:20" x14ac:dyDescent="0.2">
      <c r="A85" s="150">
        <v>84</v>
      </c>
      <c r="B85" s="150">
        <v>11102095</v>
      </c>
      <c r="C85" s="150" t="s">
        <v>14</v>
      </c>
      <c r="D85" s="150" t="s">
        <v>15</v>
      </c>
      <c r="E85" s="150" t="s">
        <v>34</v>
      </c>
      <c r="F85" s="150" t="s">
        <v>231</v>
      </c>
      <c r="G85" s="159" t="s">
        <v>257</v>
      </c>
      <c r="H85" s="150" t="s">
        <v>268</v>
      </c>
      <c r="I85" s="150" t="s">
        <v>717</v>
      </c>
      <c r="J85" s="153">
        <v>123</v>
      </c>
      <c r="K85" s="153">
        <v>205</v>
      </c>
      <c r="L85" s="153">
        <v>150</v>
      </c>
      <c r="M85" s="153">
        <v>218</v>
      </c>
      <c r="N85" s="154"/>
      <c r="O85" s="155">
        <v>196.2</v>
      </c>
      <c r="P85" s="155">
        <v>176.58</v>
      </c>
      <c r="Q85" s="155">
        <v>156.96</v>
      </c>
      <c r="R85" s="160" t="s">
        <v>777</v>
      </c>
      <c r="S85" s="160" t="s">
        <v>777</v>
      </c>
      <c r="T85" s="157"/>
    </row>
    <row r="86" spans="1:20" x14ac:dyDescent="0.2">
      <c r="A86" s="150">
        <v>85</v>
      </c>
      <c r="B86" s="150">
        <v>12102034</v>
      </c>
      <c r="C86" s="150" t="s">
        <v>14</v>
      </c>
      <c r="D86" s="150" t="s">
        <v>15</v>
      </c>
      <c r="E86" s="150" t="s">
        <v>16</v>
      </c>
      <c r="F86" s="150" t="s">
        <v>231</v>
      </c>
      <c r="G86" s="159" t="s">
        <v>269</v>
      </c>
      <c r="H86" s="150" t="s">
        <v>268</v>
      </c>
      <c r="I86" s="150" t="s">
        <v>718</v>
      </c>
      <c r="J86" s="153">
        <v>171</v>
      </c>
      <c r="K86" s="153">
        <v>285</v>
      </c>
      <c r="L86" s="153">
        <v>192.1</v>
      </c>
      <c r="M86" s="153">
        <v>245</v>
      </c>
      <c r="N86" s="154"/>
      <c r="O86" s="155">
        <v>220.5</v>
      </c>
      <c r="P86" s="155">
        <v>198.45</v>
      </c>
      <c r="Q86" s="155">
        <v>176.4</v>
      </c>
      <c r="R86" s="160" t="s">
        <v>777</v>
      </c>
      <c r="S86" s="160" t="s">
        <v>777</v>
      </c>
      <c r="T86" s="157"/>
    </row>
    <row r="87" spans="1:20" x14ac:dyDescent="0.2">
      <c r="A87" s="150">
        <v>86</v>
      </c>
      <c r="B87" s="150">
        <v>11101148</v>
      </c>
      <c r="C87" s="150" t="s">
        <v>14</v>
      </c>
      <c r="D87" s="150" t="s">
        <v>15</v>
      </c>
      <c r="E87" s="150" t="s">
        <v>34</v>
      </c>
      <c r="F87" s="150" t="s">
        <v>231</v>
      </c>
      <c r="G87" s="159" t="s">
        <v>239</v>
      </c>
      <c r="H87" s="150" t="s">
        <v>244</v>
      </c>
      <c r="I87" s="150" t="s">
        <v>245</v>
      </c>
      <c r="J87" s="153">
        <v>263</v>
      </c>
      <c r="K87" s="153">
        <v>376</v>
      </c>
      <c r="L87" s="153">
        <v>295.39999999999998</v>
      </c>
      <c r="M87" s="153">
        <v>386</v>
      </c>
      <c r="N87" s="154"/>
      <c r="O87" s="155">
        <v>347.4</v>
      </c>
      <c r="P87" s="155">
        <v>312.66000000000003</v>
      </c>
      <c r="Q87" s="155">
        <v>277.92</v>
      </c>
      <c r="R87" s="160" t="s">
        <v>777</v>
      </c>
      <c r="S87" s="160" t="s">
        <v>777</v>
      </c>
      <c r="T87" s="157"/>
    </row>
    <row r="88" spans="1:20" x14ac:dyDescent="0.2">
      <c r="A88" s="150">
        <v>87</v>
      </c>
      <c r="B88" s="150">
        <v>11101147</v>
      </c>
      <c r="C88" s="150" t="s">
        <v>14</v>
      </c>
      <c r="D88" s="150" t="s">
        <v>15</v>
      </c>
      <c r="E88" s="150" t="s">
        <v>34</v>
      </c>
      <c r="F88" s="150" t="s">
        <v>231</v>
      </c>
      <c r="G88" s="159" t="s">
        <v>248</v>
      </c>
      <c r="H88" s="150" t="s">
        <v>244</v>
      </c>
      <c r="I88" s="150" t="s">
        <v>249</v>
      </c>
      <c r="J88" s="153">
        <v>242</v>
      </c>
      <c r="K88" s="153">
        <v>346</v>
      </c>
      <c r="L88" s="153">
        <v>271.8</v>
      </c>
      <c r="M88" s="153">
        <v>356</v>
      </c>
      <c r="N88" s="154"/>
      <c r="O88" s="155">
        <v>320.39999999999998</v>
      </c>
      <c r="P88" s="155">
        <v>288.36</v>
      </c>
      <c r="Q88" s="155">
        <v>256.32</v>
      </c>
      <c r="R88" s="160" t="s">
        <v>777</v>
      </c>
      <c r="S88" s="160" t="s">
        <v>777</v>
      </c>
      <c r="T88" s="157"/>
    </row>
    <row r="89" spans="1:20" x14ac:dyDescent="0.2">
      <c r="A89" s="150">
        <v>88</v>
      </c>
      <c r="B89" s="150">
        <v>11102097</v>
      </c>
      <c r="C89" s="150" t="s">
        <v>14</v>
      </c>
      <c r="D89" s="150" t="s">
        <v>15</v>
      </c>
      <c r="E89" s="150" t="s">
        <v>34</v>
      </c>
      <c r="F89" s="150" t="s">
        <v>231</v>
      </c>
      <c r="G89" s="159" t="s">
        <v>293</v>
      </c>
      <c r="H89" s="150" t="s">
        <v>244</v>
      </c>
      <c r="I89" s="150" t="s">
        <v>294</v>
      </c>
      <c r="J89" s="153">
        <v>222</v>
      </c>
      <c r="K89" s="153">
        <v>329</v>
      </c>
      <c r="L89" s="153">
        <v>271.8</v>
      </c>
      <c r="M89" s="153">
        <v>356</v>
      </c>
      <c r="N89" s="154"/>
      <c r="O89" s="155">
        <v>320.39999999999998</v>
      </c>
      <c r="P89" s="155">
        <v>288.36</v>
      </c>
      <c r="Q89" s="155">
        <v>256.32</v>
      </c>
      <c r="R89" s="160" t="s">
        <v>786</v>
      </c>
      <c r="S89" s="160" t="s">
        <v>786</v>
      </c>
      <c r="T89" s="157"/>
    </row>
    <row r="90" spans="1:20" x14ac:dyDescent="0.2">
      <c r="A90" s="150">
        <v>89</v>
      </c>
      <c r="B90" s="150">
        <v>11102001</v>
      </c>
      <c r="C90" s="150" t="s">
        <v>14</v>
      </c>
      <c r="D90" s="150" t="s">
        <v>15</v>
      </c>
      <c r="E90" s="150" t="s">
        <v>34</v>
      </c>
      <c r="F90" s="150" t="s">
        <v>231</v>
      </c>
      <c r="G90" s="159" t="s">
        <v>250</v>
      </c>
      <c r="H90" s="150" t="s">
        <v>233</v>
      </c>
      <c r="I90" s="150" t="s">
        <v>251</v>
      </c>
      <c r="J90" s="153">
        <v>37</v>
      </c>
      <c r="K90" s="153">
        <v>63</v>
      </c>
      <c r="L90" s="153">
        <v>42</v>
      </c>
      <c r="M90" s="153">
        <v>71</v>
      </c>
      <c r="N90" s="161"/>
      <c r="O90" s="155">
        <v>71</v>
      </c>
      <c r="P90" s="155">
        <v>67.45</v>
      </c>
      <c r="Q90" s="155">
        <v>63.9</v>
      </c>
      <c r="R90" s="160" t="s">
        <v>235</v>
      </c>
      <c r="S90" s="160" t="s">
        <v>235</v>
      </c>
      <c r="T90" s="157"/>
    </row>
    <row r="91" spans="1:20" x14ac:dyDescent="0.2">
      <c r="A91" s="150">
        <v>90</v>
      </c>
      <c r="B91" s="150">
        <v>11102002</v>
      </c>
      <c r="C91" s="150" t="s">
        <v>14</v>
      </c>
      <c r="D91" s="150" t="s">
        <v>15</v>
      </c>
      <c r="E91" s="150" t="s">
        <v>34</v>
      </c>
      <c r="F91" s="150" t="s">
        <v>231</v>
      </c>
      <c r="G91" s="159" t="s">
        <v>250</v>
      </c>
      <c r="H91" s="150" t="s">
        <v>82</v>
      </c>
      <c r="I91" s="150" t="s">
        <v>252</v>
      </c>
      <c r="J91" s="153">
        <v>193</v>
      </c>
      <c r="K91" s="153">
        <v>296</v>
      </c>
      <c r="L91" s="153">
        <v>217</v>
      </c>
      <c r="M91" s="153">
        <v>332</v>
      </c>
      <c r="N91" s="161"/>
      <c r="O91" s="155">
        <v>332</v>
      </c>
      <c r="P91" s="155">
        <v>315.39999999999998</v>
      </c>
      <c r="Q91" s="155">
        <v>298.8</v>
      </c>
      <c r="R91" s="160" t="s">
        <v>235</v>
      </c>
      <c r="S91" s="160" t="s">
        <v>235</v>
      </c>
      <c r="T91" s="157"/>
    </row>
    <row r="92" spans="1:20" x14ac:dyDescent="0.2">
      <c r="A92" s="150">
        <v>91</v>
      </c>
      <c r="B92" s="150">
        <v>11102004</v>
      </c>
      <c r="C92" s="150" t="s">
        <v>14</v>
      </c>
      <c r="D92" s="150" t="s">
        <v>15</v>
      </c>
      <c r="E92" s="150" t="s">
        <v>34</v>
      </c>
      <c r="F92" s="150" t="s">
        <v>231</v>
      </c>
      <c r="G92" s="159" t="s">
        <v>241</v>
      </c>
      <c r="H92" s="150" t="s">
        <v>233</v>
      </c>
      <c r="I92" s="150" t="s">
        <v>242</v>
      </c>
      <c r="J92" s="153">
        <v>40</v>
      </c>
      <c r="K92" s="153">
        <v>69</v>
      </c>
      <c r="L92" s="153">
        <v>45</v>
      </c>
      <c r="M92" s="153">
        <v>78</v>
      </c>
      <c r="N92" s="161"/>
      <c r="O92" s="155">
        <v>78</v>
      </c>
      <c r="P92" s="155">
        <v>74.099999999999994</v>
      </c>
      <c r="Q92" s="155">
        <v>70.2</v>
      </c>
      <c r="R92" s="160" t="s">
        <v>235</v>
      </c>
      <c r="S92" s="160" t="s">
        <v>235</v>
      </c>
      <c r="T92" s="157"/>
    </row>
    <row r="93" spans="1:20" x14ac:dyDescent="0.2">
      <c r="A93" s="150">
        <v>92</v>
      </c>
      <c r="B93" s="150">
        <v>11102005</v>
      </c>
      <c r="C93" s="150" t="s">
        <v>14</v>
      </c>
      <c r="D93" s="150" t="s">
        <v>15</v>
      </c>
      <c r="E93" s="150" t="s">
        <v>34</v>
      </c>
      <c r="F93" s="150" t="s">
        <v>231</v>
      </c>
      <c r="G93" s="159" t="s">
        <v>241</v>
      </c>
      <c r="H93" s="150" t="s">
        <v>82</v>
      </c>
      <c r="I93" s="150" t="s">
        <v>243</v>
      </c>
      <c r="J93" s="153">
        <v>221</v>
      </c>
      <c r="K93" s="153">
        <v>329</v>
      </c>
      <c r="L93" s="153">
        <v>248</v>
      </c>
      <c r="M93" s="153">
        <v>359</v>
      </c>
      <c r="N93" s="161"/>
      <c r="O93" s="155">
        <v>359</v>
      </c>
      <c r="P93" s="155">
        <v>341.05</v>
      </c>
      <c r="Q93" s="155">
        <v>323.10000000000002</v>
      </c>
      <c r="R93" s="160" t="s">
        <v>235</v>
      </c>
      <c r="S93" s="160" t="s">
        <v>235</v>
      </c>
      <c r="T93" s="157"/>
    </row>
    <row r="94" spans="1:20" x14ac:dyDescent="0.2">
      <c r="A94" s="150">
        <v>93</v>
      </c>
      <c r="B94" s="150">
        <v>12113048</v>
      </c>
      <c r="C94" s="150" t="s">
        <v>14</v>
      </c>
      <c r="D94" s="150" t="s">
        <v>15</v>
      </c>
      <c r="E94" s="150" t="s">
        <v>16</v>
      </c>
      <c r="F94" s="150" t="s">
        <v>391</v>
      </c>
      <c r="G94" s="159" t="s">
        <v>721</v>
      </c>
      <c r="H94" s="150" t="s">
        <v>221</v>
      </c>
      <c r="I94" s="150" t="s">
        <v>722</v>
      </c>
      <c r="J94" s="153">
        <v>281</v>
      </c>
      <c r="K94" s="153" t="s">
        <v>394</v>
      </c>
      <c r="L94" s="213">
        <v>232</v>
      </c>
      <c r="M94" s="153">
        <v>452</v>
      </c>
      <c r="N94" s="161"/>
      <c r="O94" s="155">
        <v>587.6</v>
      </c>
      <c r="P94" s="155">
        <v>528.84</v>
      </c>
      <c r="Q94" s="155">
        <v>474.6</v>
      </c>
      <c r="R94" s="160" t="s">
        <v>787</v>
      </c>
      <c r="S94" s="160" t="s">
        <v>861</v>
      </c>
      <c r="T94" s="157"/>
    </row>
    <row r="95" spans="1:20" x14ac:dyDescent="0.2">
      <c r="A95" s="150">
        <v>94</v>
      </c>
      <c r="B95" s="150">
        <v>11201056</v>
      </c>
      <c r="C95" s="150" t="s">
        <v>14</v>
      </c>
      <c r="D95" s="150" t="s">
        <v>310</v>
      </c>
      <c r="E95" s="150" t="s">
        <v>16</v>
      </c>
      <c r="F95" s="150" t="s">
        <v>391</v>
      </c>
      <c r="G95" s="159" t="s">
        <v>721</v>
      </c>
      <c r="H95" s="150" t="s">
        <v>334</v>
      </c>
      <c r="I95" s="150" t="s">
        <v>724</v>
      </c>
      <c r="J95" s="181">
        <v>9.9</v>
      </c>
      <c r="K95" s="181" t="s">
        <v>394</v>
      </c>
      <c r="L95" s="213">
        <v>8.4</v>
      </c>
      <c r="M95" s="181">
        <v>21.8</v>
      </c>
      <c r="N95" s="154"/>
      <c r="O95" s="183">
        <v>28.34</v>
      </c>
      <c r="P95" s="183">
        <v>25.506</v>
      </c>
      <c r="Q95" s="183">
        <v>22.89</v>
      </c>
      <c r="R95" s="160" t="s">
        <v>787</v>
      </c>
      <c r="S95" s="160" t="s">
        <v>862</v>
      </c>
      <c r="T95" s="157"/>
    </row>
    <row r="96" spans="1:20" x14ac:dyDescent="0.2">
      <c r="A96" s="150">
        <v>95</v>
      </c>
      <c r="B96" s="150">
        <v>12201045</v>
      </c>
      <c r="C96" s="150" t="s">
        <v>14</v>
      </c>
      <c r="D96" s="150" t="s">
        <v>310</v>
      </c>
      <c r="E96" s="150" t="s">
        <v>16</v>
      </c>
      <c r="F96" s="150" t="s">
        <v>353</v>
      </c>
      <c r="G96" s="159" t="s">
        <v>711</v>
      </c>
      <c r="H96" s="150" t="s">
        <v>355</v>
      </c>
      <c r="I96" s="150" t="s">
        <v>788</v>
      </c>
      <c r="J96" s="182">
        <v>39</v>
      </c>
      <c r="K96" s="181">
        <v>69.900000000000006</v>
      </c>
      <c r="L96" s="182">
        <v>39</v>
      </c>
      <c r="M96" s="182">
        <v>79</v>
      </c>
      <c r="N96" s="154">
        <v>102.7</v>
      </c>
      <c r="O96" s="162">
        <v>102.7</v>
      </c>
      <c r="P96" s="183">
        <v>92.43</v>
      </c>
      <c r="Q96" s="184">
        <v>82.95</v>
      </c>
      <c r="R96" s="160" t="s">
        <v>235</v>
      </c>
      <c r="S96" s="160" t="s">
        <v>235</v>
      </c>
      <c r="T96" s="157"/>
    </row>
    <row r="97" spans="1:20" x14ac:dyDescent="0.2">
      <c r="A97" s="150">
        <v>96</v>
      </c>
      <c r="B97" s="150">
        <v>12201046</v>
      </c>
      <c r="C97" s="150" t="s">
        <v>14</v>
      </c>
      <c r="D97" s="150" t="s">
        <v>310</v>
      </c>
      <c r="E97" s="150" t="s">
        <v>16</v>
      </c>
      <c r="F97" s="150" t="s">
        <v>353</v>
      </c>
      <c r="G97" s="159" t="s">
        <v>719</v>
      </c>
      <c r="H97" s="150" t="s">
        <v>355</v>
      </c>
      <c r="I97" s="150" t="s">
        <v>789</v>
      </c>
      <c r="J97" s="182">
        <v>39</v>
      </c>
      <c r="K97" s="181">
        <v>69.900000000000006</v>
      </c>
      <c r="L97" s="182">
        <v>39</v>
      </c>
      <c r="M97" s="182">
        <v>79</v>
      </c>
      <c r="N97" s="154">
        <v>102.7</v>
      </c>
      <c r="O97" s="162">
        <v>102.7</v>
      </c>
      <c r="P97" s="183">
        <v>92.43</v>
      </c>
      <c r="Q97" s="184">
        <v>82.95</v>
      </c>
      <c r="R97" s="160" t="s">
        <v>235</v>
      </c>
      <c r="S97" s="160" t="s">
        <v>235</v>
      </c>
      <c r="T97" s="157"/>
    </row>
    <row r="98" spans="1:20" x14ac:dyDescent="0.2">
      <c r="A98" s="150">
        <v>97</v>
      </c>
      <c r="B98" s="150">
        <v>11201052</v>
      </c>
      <c r="C98" s="150" t="s">
        <v>14</v>
      </c>
      <c r="D98" s="150" t="s">
        <v>310</v>
      </c>
      <c r="E98" s="150" t="s">
        <v>34</v>
      </c>
      <c r="F98" s="150" t="s">
        <v>332</v>
      </c>
      <c r="G98" s="159" t="s">
        <v>333</v>
      </c>
      <c r="H98" s="150" t="s">
        <v>334</v>
      </c>
      <c r="I98" s="150" t="s">
        <v>335</v>
      </c>
      <c r="J98" s="181">
        <v>11.6</v>
      </c>
      <c r="K98" s="182">
        <v>22</v>
      </c>
      <c r="L98" s="181">
        <v>12.8</v>
      </c>
      <c r="M98" s="182">
        <v>23</v>
      </c>
      <c r="N98" s="154"/>
      <c r="O98" s="184">
        <v>22</v>
      </c>
      <c r="P98" s="184">
        <v>22</v>
      </c>
      <c r="Q98" s="183">
        <v>17.600000000000001</v>
      </c>
      <c r="R98" s="160" t="s">
        <v>357</v>
      </c>
      <c r="S98" s="160" t="s">
        <v>357</v>
      </c>
      <c r="T98" s="157"/>
    </row>
    <row r="99" spans="1:20" x14ac:dyDescent="0.2">
      <c r="A99" s="150">
        <v>98</v>
      </c>
      <c r="B99" s="150">
        <v>12201058</v>
      </c>
      <c r="C99" s="150" t="s">
        <v>14</v>
      </c>
      <c r="D99" s="150" t="s">
        <v>310</v>
      </c>
      <c r="E99" s="150" t="s">
        <v>16</v>
      </c>
      <c r="F99" s="150" t="s">
        <v>332</v>
      </c>
      <c r="G99" s="159" t="s">
        <v>336</v>
      </c>
      <c r="H99" s="150" t="s">
        <v>334</v>
      </c>
      <c r="I99" s="150" t="s">
        <v>337</v>
      </c>
      <c r="J99" s="181">
        <v>11.6</v>
      </c>
      <c r="K99" s="182">
        <v>22</v>
      </c>
      <c r="L99" s="181">
        <v>12.8</v>
      </c>
      <c r="M99" s="182">
        <v>23</v>
      </c>
      <c r="N99" s="154"/>
      <c r="O99" s="184">
        <v>22</v>
      </c>
      <c r="P99" s="184">
        <v>22</v>
      </c>
      <c r="Q99" s="183">
        <v>17.600000000000001</v>
      </c>
      <c r="R99" s="160" t="s">
        <v>357</v>
      </c>
      <c r="S99" s="160" t="s">
        <v>357</v>
      </c>
      <c r="T99" s="157"/>
    </row>
    <row r="100" spans="1:20" x14ac:dyDescent="0.2">
      <c r="A100" s="150">
        <v>99</v>
      </c>
      <c r="B100" s="114">
        <v>11203025</v>
      </c>
      <c r="C100" s="114" t="s">
        <v>14</v>
      </c>
      <c r="D100" s="150" t="s">
        <v>310</v>
      </c>
      <c r="E100" s="114" t="s">
        <v>34</v>
      </c>
      <c r="F100" s="114" t="s">
        <v>790</v>
      </c>
      <c r="G100" s="156" t="s">
        <v>791</v>
      </c>
      <c r="H100" s="114" t="s">
        <v>339</v>
      </c>
      <c r="I100" s="185" t="s">
        <v>792</v>
      </c>
      <c r="J100" s="186">
        <v>48</v>
      </c>
      <c r="K100" s="187">
        <v>87.2</v>
      </c>
      <c r="L100" s="186">
        <v>48</v>
      </c>
      <c r="M100" s="187">
        <v>87.2</v>
      </c>
      <c r="N100" s="188">
        <v>113.36</v>
      </c>
      <c r="O100" s="188">
        <v>113.36</v>
      </c>
      <c r="P100" s="186">
        <v>102.024</v>
      </c>
      <c r="Q100" s="187">
        <v>91.56</v>
      </c>
      <c r="R100" s="160" t="s">
        <v>235</v>
      </c>
      <c r="S100" s="160" t="s">
        <v>235</v>
      </c>
      <c r="T100" s="157"/>
    </row>
    <row r="101" spans="1:20" x14ac:dyDescent="0.2">
      <c r="A101" s="150">
        <v>100</v>
      </c>
      <c r="B101" s="114">
        <v>12203031</v>
      </c>
      <c r="C101" s="114" t="s">
        <v>14</v>
      </c>
      <c r="D101" s="150" t="s">
        <v>310</v>
      </c>
      <c r="E101" s="114" t="s">
        <v>16</v>
      </c>
      <c r="F101" s="114" t="s">
        <v>790</v>
      </c>
      <c r="G101" s="156" t="s">
        <v>793</v>
      </c>
      <c r="H101" s="114" t="s">
        <v>339</v>
      </c>
      <c r="I101" s="185" t="s">
        <v>794</v>
      </c>
      <c r="J101" s="186">
        <v>48</v>
      </c>
      <c r="K101" s="187">
        <v>87.2</v>
      </c>
      <c r="L101" s="186">
        <v>48</v>
      </c>
      <c r="M101" s="187">
        <v>87.2</v>
      </c>
      <c r="N101" s="188">
        <v>113.36</v>
      </c>
      <c r="O101" s="188">
        <v>113.36</v>
      </c>
      <c r="P101" s="186">
        <v>102.024</v>
      </c>
      <c r="Q101" s="187">
        <v>91.56</v>
      </c>
      <c r="R101" s="160" t="s">
        <v>235</v>
      </c>
      <c r="S101" s="160" t="s">
        <v>235</v>
      </c>
      <c r="T101" s="157"/>
    </row>
    <row r="102" spans="1:20" ht="28.5" x14ac:dyDescent="0.2">
      <c r="A102" s="150">
        <v>101</v>
      </c>
      <c r="B102" s="150">
        <v>11215004</v>
      </c>
      <c r="C102" s="114" t="s">
        <v>14</v>
      </c>
      <c r="D102" s="150" t="s">
        <v>310</v>
      </c>
      <c r="E102" s="114" t="s">
        <v>34</v>
      </c>
      <c r="F102" s="150" t="s">
        <v>795</v>
      </c>
      <c r="G102" s="189" t="s">
        <v>796</v>
      </c>
      <c r="H102" s="190" t="s">
        <v>339</v>
      </c>
      <c r="I102" s="150" t="s">
        <v>797</v>
      </c>
      <c r="J102" s="182">
        <v>41</v>
      </c>
      <c r="K102" s="182">
        <v>68</v>
      </c>
      <c r="L102" s="187">
        <v>49.2</v>
      </c>
      <c r="M102" s="186">
        <v>86</v>
      </c>
      <c r="N102" s="183"/>
      <c r="O102" s="184">
        <v>86</v>
      </c>
      <c r="P102" s="184">
        <v>86</v>
      </c>
      <c r="Q102" s="183">
        <v>68.8</v>
      </c>
      <c r="R102" s="160" t="s">
        <v>710</v>
      </c>
      <c r="S102" s="160" t="s">
        <v>710</v>
      </c>
      <c r="T102" s="157"/>
    </row>
    <row r="103" spans="1:20" ht="28.5" x14ac:dyDescent="0.2">
      <c r="A103" s="150">
        <v>102</v>
      </c>
      <c r="B103" s="150">
        <v>12215014</v>
      </c>
      <c r="C103" s="114" t="s">
        <v>14</v>
      </c>
      <c r="D103" s="150" t="s">
        <v>310</v>
      </c>
      <c r="E103" s="114" t="s">
        <v>16</v>
      </c>
      <c r="F103" s="150" t="s">
        <v>795</v>
      </c>
      <c r="G103" s="189" t="s">
        <v>798</v>
      </c>
      <c r="H103" s="190" t="s">
        <v>339</v>
      </c>
      <c r="I103" s="150" t="s">
        <v>799</v>
      </c>
      <c r="J103" s="182">
        <v>42</v>
      </c>
      <c r="K103" s="182">
        <v>72</v>
      </c>
      <c r="L103" s="187">
        <v>50.4</v>
      </c>
      <c r="M103" s="186">
        <v>86</v>
      </c>
      <c r="N103" s="183"/>
      <c r="O103" s="184">
        <v>86</v>
      </c>
      <c r="P103" s="184">
        <v>86</v>
      </c>
      <c r="Q103" s="183">
        <v>68.8</v>
      </c>
      <c r="R103" s="160" t="s">
        <v>710</v>
      </c>
      <c r="S103" s="160" t="s">
        <v>710</v>
      </c>
      <c r="T103" s="157"/>
    </row>
    <row r="104" spans="1:20" x14ac:dyDescent="0.2">
      <c r="A104" s="150">
        <v>103</v>
      </c>
      <c r="B104" s="150">
        <v>12201059</v>
      </c>
      <c r="C104" s="150" t="s">
        <v>14</v>
      </c>
      <c r="D104" s="150" t="s">
        <v>301</v>
      </c>
      <c r="E104" s="150" t="s">
        <v>16</v>
      </c>
      <c r="F104" s="150" t="s">
        <v>323</v>
      </c>
      <c r="G104" s="159" t="s">
        <v>324</v>
      </c>
      <c r="H104" s="150" t="s">
        <v>315</v>
      </c>
      <c r="I104" s="150" t="s">
        <v>325</v>
      </c>
      <c r="J104" s="181">
        <v>3.4</v>
      </c>
      <c r="K104" s="181">
        <v>5.6</v>
      </c>
      <c r="L104" s="181">
        <v>3.7</v>
      </c>
      <c r="M104" s="182">
        <v>6</v>
      </c>
      <c r="N104" s="154"/>
      <c r="O104" s="184">
        <v>6</v>
      </c>
      <c r="P104" s="184">
        <v>6</v>
      </c>
      <c r="Q104" s="183">
        <v>4.8</v>
      </c>
      <c r="R104" s="160" t="s">
        <v>710</v>
      </c>
      <c r="S104" s="160" t="s">
        <v>710</v>
      </c>
      <c r="T104" s="157"/>
    </row>
    <row r="105" spans="1:20" x14ac:dyDescent="0.2">
      <c r="A105" s="150">
        <v>104</v>
      </c>
      <c r="B105" s="150">
        <v>12201060</v>
      </c>
      <c r="C105" s="150" t="s">
        <v>14</v>
      </c>
      <c r="D105" s="150" t="s">
        <v>301</v>
      </c>
      <c r="E105" s="150" t="s">
        <v>16</v>
      </c>
      <c r="F105" s="150" t="s">
        <v>323</v>
      </c>
      <c r="G105" s="159" t="s">
        <v>326</v>
      </c>
      <c r="H105" s="150" t="s">
        <v>315</v>
      </c>
      <c r="I105" s="150" t="s">
        <v>327</v>
      </c>
      <c r="J105" s="181">
        <v>3.4</v>
      </c>
      <c r="K105" s="181">
        <v>5.6</v>
      </c>
      <c r="L105" s="181">
        <v>3.8</v>
      </c>
      <c r="M105" s="182">
        <v>6</v>
      </c>
      <c r="N105" s="154"/>
      <c r="O105" s="184">
        <v>6</v>
      </c>
      <c r="P105" s="184">
        <v>6</v>
      </c>
      <c r="Q105" s="183">
        <v>4.8</v>
      </c>
      <c r="R105" s="160" t="s">
        <v>710</v>
      </c>
      <c r="S105" s="160" t="s">
        <v>710</v>
      </c>
      <c r="T105" s="157"/>
    </row>
    <row r="106" spans="1:20" x14ac:dyDescent="0.2">
      <c r="A106" s="150">
        <v>105</v>
      </c>
      <c r="B106" s="150">
        <v>11201054</v>
      </c>
      <c r="C106" s="150" t="s">
        <v>14</v>
      </c>
      <c r="D106" s="150" t="s">
        <v>301</v>
      </c>
      <c r="E106" s="150" t="s">
        <v>34</v>
      </c>
      <c r="F106" s="150" t="s">
        <v>323</v>
      </c>
      <c r="G106" s="159" t="s">
        <v>328</v>
      </c>
      <c r="H106" s="150" t="s">
        <v>315</v>
      </c>
      <c r="I106" s="150" t="s">
        <v>329</v>
      </c>
      <c r="J106" s="181">
        <v>3.1</v>
      </c>
      <c r="K106" s="181">
        <v>5.2</v>
      </c>
      <c r="L106" s="181">
        <v>3.4</v>
      </c>
      <c r="M106" s="182">
        <v>6</v>
      </c>
      <c r="N106" s="154"/>
      <c r="O106" s="184">
        <v>6</v>
      </c>
      <c r="P106" s="184">
        <v>6</v>
      </c>
      <c r="Q106" s="183">
        <v>4.8</v>
      </c>
      <c r="R106" s="160" t="s">
        <v>710</v>
      </c>
      <c r="S106" s="160" t="s">
        <v>710</v>
      </c>
      <c r="T106" s="157"/>
    </row>
    <row r="107" spans="1:20" x14ac:dyDescent="0.2">
      <c r="A107" s="150">
        <v>106</v>
      </c>
      <c r="B107" s="150">
        <v>11201055</v>
      </c>
      <c r="C107" s="150" t="s">
        <v>14</v>
      </c>
      <c r="D107" s="150" t="s">
        <v>301</v>
      </c>
      <c r="E107" s="150" t="s">
        <v>34</v>
      </c>
      <c r="F107" s="150" t="s">
        <v>323</v>
      </c>
      <c r="G107" s="159" t="s">
        <v>330</v>
      </c>
      <c r="H107" s="150" t="s">
        <v>315</v>
      </c>
      <c r="I107" s="150" t="s">
        <v>331</v>
      </c>
      <c r="J107" s="181">
        <v>3.1</v>
      </c>
      <c r="K107" s="181">
        <v>5.2</v>
      </c>
      <c r="L107" s="181">
        <v>3.4</v>
      </c>
      <c r="M107" s="182">
        <v>6</v>
      </c>
      <c r="N107" s="154"/>
      <c r="O107" s="184">
        <v>6</v>
      </c>
      <c r="P107" s="184">
        <v>6</v>
      </c>
      <c r="Q107" s="183">
        <v>4.8</v>
      </c>
      <c r="R107" s="160" t="s">
        <v>710</v>
      </c>
      <c r="S107" s="160" t="s">
        <v>710</v>
      </c>
      <c r="T107" s="157"/>
    </row>
    <row r="108" spans="1:20" x14ac:dyDescent="0.2">
      <c r="A108" s="150">
        <v>107</v>
      </c>
      <c r="B108" s="114">
        <v>12203022</v>
      </c>
      <c r="C108" s="114" t="s">
        <v>535</v>
      </c>
      <c r="D108" s="114" t="s">
        <v>536</v>
      </c>
      <c r="E108" s="114" t="s">
        <v>16</v>
      </c>
      <c r="F108" s="114" t="s">
        <v>537</v>
      </c>
      <c r="G108" s="151" t="s">
        <v>538</v>
      </c>
      <c r="H108" s="114" t="s">
        <v>539</v>
      </c>
      <c r="I108" s="114" t="s">
        <v>800</v>
      </c>
      <c r="J108" s="186">
        <v>6</v>
      </c>
      <c r="K108" s="186">
        <v>10.4</v>
      </c>
      <c r="L108" s="182">
        <v>6</v>
      </c>
      <c r="M108" s="182">
        <v>11</v>
      </c>
      <c r="N108" s="154"/>
      <c r="O108" s="183">
        <v>9.9</v>
      </c>
      <c r="P108" s="183">
        <v>8.91</v>
      </c>
      <c r="Q108" s="183">
        <v>7.92</v>
      </c>
      <c r="R108" s="156" t="s">
        <v>357</v>
      </c>
      <c r="S108" s="156" t="s">
        <v>357</v>
      </c>
      <c r="T108" s="171"/>
    </row>
    <row r="109" spans="1:20" x14ac:dyDescent="0.2">
      <c r="A109" s="150">
        <v>108</v>
      </c>
      <c r="B109" s="114">
        <v>11203016</v>
      </c>
      <c r="C109" s="114" t="s">
        <v>535</v>
      </c>
      <c r="D109" s="114" t="s">
        <v>536</v>
      </c>
      <c r="E109" s="114" t="s">
        <v>34</v>
      </c>
      <c r="F109" s="114" t="s">
        <v>537</v>
      </c>
      <c r="G109" s="151" t="s">
        <v>541</v>
      </c>
      <c r="H109" s="114" t="s">
        <v>539</v>
      </c>
      <c r="I109" s="114" t="s">
        <v>801</v>
      </c>
      <c r="J109" s="186">
        <v>6</v>
      </c>
      <c r="K109" s="186">
        <v>10.4</v>
      </c>
      <c r="L109" s="182">
        <v>6</v>
      </c>
      <c r="M109" s="182">
        <v>11</v>
      </c>
      <c r="N109" s="154"/>
      <c r="O109" s="183">
        <v>9.9</v>
      </c>
      <c r="P109" s="183">
        <v>8.91</v>
      </c>
      <c r="Q109" s="183">
        <v>7.92</v>
      </c>
      <c r="R109" s="156" t="s">
        <v>357</v>
      </c>
      <c r="S109" s="156" t="s">
        <v>357</v>
      </c>
      <c r="T109" s="171"/>
    </row>
    <row r="110" spans="1:20" x14ac:dyDescent="0.2">
      <c r="A110" s="150">
        <v>109</v>
      </c>
      <c r="B110" s="114">
        <v>12103032</v>
      </c>
      <c r="C110" s="114" t="s">
        <v>535</v>
      </c>
      <c r="D110" s="114" t="s">
        <v>543</v>
      </c>
      <c r="E110" s="114" t="s">
        <v>16</v>
      </c>
      <c r="F110" s="114" t="s">
        <v>745</v>
      </c>
      <c r="G110" s="151" t="s">
        <v>746</v>
      </c>
      <c r="H110" s="114" t="s">
        <v>19</v>
      </c>
      <c r="I110" s="114" t="s">
        <v>747</v>
      </c>
      <c r="J110" s="152">
        <v>48</v>
      </c>
      <c r="K110" s="152">
        <v>88</v>
      </c>
      <c r="L110" s="153">
        <v>51</v>
      </c>
      <c r="M110" s="153">
        <v>99</v>
      </c>
      <c r="N110" s="154"/>
      <c r="O110" s="155">
        <v>99</v>
      </c>
      <c r="P110" s="155">
        <v>94.05</v>
      </c>
      <c r="Q110" s="155">
        <v>89.1</v>
      </c>
      <c r="R110" s="156" t="s">
        <v>235</v>
      </c>
      <c r="S110" s="156" t="s">
        <v>235</v>
      </c>
      <c r="T110" s="157"/>
    </row>
    <row r="111" spans="1:20" x14ac:dyDescent="0.2">
      <c r="A111" s="150">
        <v>110</v>
      </c>
      <c r="B111" s="114">
        <v>12103033</v>
      </c>
      <c r="C111" s="114" t="s">
        <v>535</v>
      </c>
      <c r="D111" s="114" t="s">
        <v>543</v>
      </c>
      <c r="E111" s="114" t="s">
        <v>16</v>
      </c>
      <c r="F111" s="114" t="s">
        <v>745</v>
      </c>
      <c r="G111" s="151" t="s">
        <v>750</v>
      </c>
      <c r="H111" s="114" t="s">
        <v>19</v>
      </c>
      <c r="I111" s="114" t="s">
        <v>751</v>
      </c>
      <c r="J111" s="152">
        <v>45</v>
      </c>
      <c r="K111" s="152">
        <v>82</v>
      </c>
      <c r="L111" s="153">
        <v>48</v>
      </c>
      <c r="M111" s="153">
        <v>95</v>
      </c>
      <c r="N111" s="154"/>
      <c r="O111" s="155">
        <v>95</v>
      </c>
      <c r="P111" s="155">
        <v>90.25</v>
      </c>
      <c r="Q111" s="155">
        <v>85.5</v>
      </c>
      <c r="R111" s="156" t="s">
        <v>235</v>
      </c>
      <c r="S111" s="156" t="s">
        <v>235</v>
      </c>
      <c r="T111" s="157"/>
    </row>
    <row r="112" spans="1:20" x14ac:dyDescent="0.2">
      <c r="A112" s="150">
        <v>111</v>
      </c>
      <c r="B112" s="114">
        <v>12103034</v>
      </c>
      <c r="C112" s="114" t="s">
        <v>535</v>
      </c>
      <c r="D112" s="114" t="s">
        <v>543</v>
      </c>
      <c r="E112" s="114" t="s">
        <v>16</v>
      </c>
      <c r="F112" s="114" t="s">
        <v>745</v>
      </c>
      <c r="G112" s="151" t="s">
        <v>554</v>
      </c>
      <c r="H112" s="114" t="s">
        <v>19</v>
      </c>
      <c r="I112" s="114" t="s">
        <v>752</v>
      </c>
      <c r="J112" s="152">
        <v>47.5</v>
      </c>
      <c r="K112" s="152">
        <v>90</v>
      </c>
      <c r="L112" s="153">
        <v>50.8</v>
      </c>
      <c r="M112" s="153">
        <v>80</v>
      </c>
      <c r="N112" s="154"/>
      <c r="O112" s="155">
        <v>72</v>
      </c>
      <c r="P112" s="155">
        <v>64.8</v>
      </c>
      <c r="Q112" s="155">
        <v>57.6</v>
      </c>
      <c r="R112" s="156" t="s">
        <v>802</v>
      </c>
      <c r="S112" s="156" t="s">
        <v>802</v>
      </c>
      <c r="T112" s="157"/>
    </row>
    <row r="113" spans="1:20" x14ac:dyDescent="0.2">
      <c r="A113" s="150">
        <v>112</v>
      </c>
      <c r="B113" s="114">
        <v>11103141</v>
      </c>
      <c r="C113" s="114" t="s">
        <v>535</v>
      </c>
      <c r="D113" s="114" t="s">
        <v>543</v>
      </c>
      <c r="E113" s="114" t="s">
        <v>34</v>
      </c>
      <c r="F113" s="114" t="s">
        <v>544</v>
      </c>
      <c r="G113" s="151" t="s">
        <v>545</v>
      </c>
      <c r="H113" s="114" t="s">
        <v>223</v>
      </c>
      <c r="I113" s="114" t="s">
        <v>803</v>
      </c>
      <c r="J113" s="152">
        <v>40</v>
      </c>
      <c r="K113" s="152">
        <v>75</v>
      </c>
      <c r="L113" s="153">
        <v>43</v>
      </c>
      <c r="M113" s="153">
        <v>86</v>
      </c>
      <c r="N113" s="161"/>
      <c r="O113" s="155">
        <v>86</v>
      </c>
      <c r="P113" s="155">
        <v>81.7</v>
      </c>
      <c r="Q113" s="155">
        <v>77.400000000000006</v>
      </c>
      <c r="R113" s="156" t="s">
        <v>235</v>
      </c>
      <c r="S113" s="156" t="s">
        <v>235</v>
      </c>
      <c r="T113" s="157"/>
    </row>
    <row r="114" spans="1:20" x14ac:dyDescent="0.2">
      <c r="A114" s="150">
        <v>113</v>
      </c>
      <c r="B114" s="114">
        <v>11103166</v>
      </c>
      <c r="C114" s="114" t="s">
        <v>535</v>
      </c>
      <c r="D114" s="114" t="s">
        <v>543</v>
      </c>
      <c r="E114" s="114" t="s">
        <v>34</v>
      </c>
      <c r="F114" s="114" t="s">
        <v>548</v>
      </c>
      <c r="G114" s="151" t="s">
        <v>740</v>
      </c>
      <c r="H114" s="114" t="s">
        <v>221</v>
      </c>
      <c r="I114" s="114" t="s">
        <v>550</v>
      </c>
      <c r="J114" s="152">
        <v>194</v>
      </c>
      <c r="K114" s="152">
        <v>310</v>
      </c>
      <c r="L114" s="153">
        <v>205.9</v>
      </c>
      <c r="M114" s="153">
        <v>277</v>
      </c>
      <c r="N114" s="154"/>
      <c r="O114" s="155">
        <v>249.3</v>
      </c>
      <c r="P114" s="155">
        <v>224.37</v>
      </c>
      <c r="Q114" s="155">
        <v>199.44</v>
      </c>
      <c r="R114" s="160" t="s">
        <v>765</v>
      </c>
      <c r="S114" s="160" t="s">
        <v>765</v>
      </c>
      <c r="T114" s="157"/>
    </row>
    <row r="115" spans="1:20" x14ac:dyDescent="0.2">
      <c r="A115" s="150">
        <v>114</v>
      </c>
      <c r="B115" s="114">
        <v>11103125</v>
      </c>
      <c r="C115" s="114" t="s">
        <v>535</v>
      </c>
      <c r="D115" s="114" t="s">
        <v>543</v>
      </c>
      <c r="E115" s="114" t="s">
        <v>34</v>
      </c>
      <c r="F115" s="114" t="s">
        <v>548</v>
      </c>
      <c r="G115" s="151" t="s">
        <v>556</v>
      </c>
      <c r="H115" s="114" t="s">
        <v>410</v>
      </c>
      <c r="I115" s="114" t="s">
        <v>804</v>
      </c>
      <c r="J115" s="152">
        <v>47.5</v>
      </c>
      <c r="K115" s="152">
        <v>68</v>
      </c>
      <c r="L115" s="153">
        <v>50.4</v>
      </c>
      <c r="M115" s="153">
        <v>77</v>
      </c>
      <c r="N115" s="154"/>
      <c r="O115" s="155">
        <v>69.3</v>
      </c>
      <c r="P115" s="155">
        <v>62.37</v>
      </c>
      <c r="Q115" s="155">
        <v>55.44</v>
      </c>
      <c r="R115" s="160" t="s">
        <v>765</v>
      </c>
      <c r="S115" s="160" t="s">
        <v>765</v>
      </c>
      <c r="T115" s="157"/>
    </row>
    <row r="116" spans="1:20" x14ac:dyDescent="0.2">
      <c r="A116" s="150">
        <v>115</v>
      </c>
      <c r="B116" s="114">
        <v>11103126</v>
      </c>
      <c r="C116" s="114" t="s">
        <v>535</v>
      </c>
      <c r="D116" s="114" t="s">
        <v>543</v>
      </c>
      <c r="E116" s="114" t="s">
        <v>34</v>
      </c>
      <c r="F116" s="114" t="s">
        <v>548</v>
      </c>
      <c r="G116" s="151" t="s">
        <v>558</v>
      </c>
      <c r="H116" s="114" t="s">
        <v>410</v>
      </c>
      <c r="I116" s="114" t="s">
        <v>805</v>
      </c>
      <c r="J116" s="152">
        <v>45.5</v>
      </c>
      <c r="K116" s="152">
        <v>68</v>
      </c>
      <c r="L116" s="153">
        <v>48.3</v>
      </c>
      <c r="M116" s="153">
        <v>72</v>
      </c>
      <c r="N116" s="154"/>
      <c r="O116" s="155">
        <v>64.8</v>
      </c>
      <c r="P116" s="155">
        <v>58.32</v>
      </c>
      <c r="Q116" s="155">
        <v>51.84</v>
      </c>
      <c r="R116" s="160" t="s">
        <v>765</v>
      </c>
      <c r="S116" s="160" t="s">
        <v>765</v>
      </c>
      <c r="T116" s="157"/>
    </row>
    <row r="117" spans="1:20" x14ac:dyDescent="0.2">
      <c r="A117" s="150">
        <v>116</v>
      </c>
      <c r="B117" s="114">
        <v>11103129</v>
      </c>
      <c r="C117" s="114" t="s">
        <v>535</v>
      </c>
      <c r="D117" s="114" t="s">
        <v>543</v>
      </c>
      <c r="E117" s="114" t="s">
        <v>34</v>
      </c>
      <c r="F117" s="114" t="s">
        <v>560</v>
      </c>
      <c r="G117" s="151" t="s">
        <v>561</v>
      </c>
      <c r="H117" s="114" t="s">
        <v>19</v>
      </c>
      <c r="I117" s="114" t="s">
        <v>806</v>
      </c>
      <c r="J117" s="152">
        <v>40</v>
      </c>
      <c r="K117" s="152">
        <v>72</v>
      </c>
      <c r="L117" s="153">
        <v>43</v>
      </c>
      <c r="M117" s="153">
        <v>78</v>
      </c>
      <c r="N117" s="154"/>
      <c r="O117" s="155">
        <v>78</v>
      </c>
      <c r="P117" s="155">
        <v>74.099999999999994</v>
      </c>
      <c r="Q117" s="155">
        <v>70.2</v>
      </c>
      <c r="R117" s="156" t="s">
        <v>235</v>
      </c>
      <c r="S117" s="156" t="s">
        <v>235</v>
      </c>
      <c r="T117" s="157"/>
    </row>
    <row r="118" spans="1:20" x14ac:dyDescent="0.2">
      <c r="A118" s="150">
        <v>117</v>
      </c>
      <c r="B118" s="114">
        <v>11103131</v>
      </c>
      <c r="C118" s="114" t="s">
        <v>535</v>
      </c>
      <c r="D118" s="114" t="s">
        <v>543</v>
      </c>
      <c r="E118" s="114" t="s">
        <v>34</v>
      </c>
      <c r="F118" s="114" t="s">
        <v>560</v>
      </c>
      <c r="G118" s="151" t="s">
        <v>563</v>
      </c>
      <c r="H118" s="114" t="s">
        <v>19</v>
      </c>
      <c r="I118" s="114" t="s">
        <v>807</v>
      </c>
      <c r="J118" s="152">
        <v>38</v>
      </c>
      <c r="K118" s="152">
        <v>69</v>
      </c>
      <c r="L118" s="153">
        <v>40</v>
      </c>
      <c r="M118" s="153">
        <v>73</v>
      </c>
      <c r="N118" s="154"/>
      <c r="O118" s="155">
        <v>73</v>
      </c>
      <c r="P118" s="155">
        <v>69.349999999999994</v>
      </c>
      <c r="Q118" s="155">
        <v>65.7</v>
      </c>
      <c r="R118" s="156" t="s">
        <v>235</v>
      </c>
      <c r="S118" s="156" t="s">
        <v>235</v>
      </c>
      <c r="T118" s="157"/>
    </row>
    <row r="119" spans="1:20" x14ac:dyDescent="0.2">
      <c r="A119" s="150">
        <v>118</v>
      </c>
      <c r="B119" s="114">
        <v>11103130</v>
      </c>
      <c r="C119" s="114" t="s">
        <v>535</v>
      </c>
      <c r="D119" s="114" t="s">
        <v>543</v>
      </c>
      <c r="E119" s="114" t="s">
        <v>34</v>
      </c>
      <c r="F119" s="114" t="s">
        <v>560</v>
      </c>
      <c r="G119" s="151" t="s">
        <v>561</v>
      </c>
      <c r="H119" s="114" t="s">
        <v>82</v>
      </c>
      <c r="I119" s="114" t="s">
        <v>565</v>
      </c>
      <c r="J119" s="152">
        <v>195</v>
      </c>
      <c r="K119" s="152">
        <v>339</v>
      </c>
      <c r="L119" s="153">
        <v>213</v>
      </c>
      <c r="M119" s="153">
        <v>370</v>
      </c>
      <c r="N119" s="154"/>
      <c r="O119" s="155">
        <v>370</v>
      </c>
      <c r="P119" s="155">
        <v>351.5</v>
      </c>
      <c r="Q119" s="155">
        <v>333</v>
      </c>
      <c r="R119" s="156" t="s">
        <v>235</v>
      </c>
      <c r="S119" s="156" t="s">
        <v>235</v>
      </c>
      <c r="T119" s="157"/>
    </row>
    <row r="120" spans="1:20" x14ac:dyDescent="0.2">
      <c r="A120" s="150">
        <v>119</v>
      </c>
      <c r="B120" s="114">
        <v>11103132</v>
      </c>
      <c r="C120" s="114" t="s">
        <v>535</v>
      </c>
      <c r="D120" s="114" t="s">
        <v>543</v>
      </c>
      <c r="E120" s="114" t="s">
        <v>34</v>
      </c>
      <c r="F120" s="114" t="s">
        <v>560</v>
      </c>
      <c r="G120" s="151" t="s">
        <v>563</v>
      </c>
      <c r="H120" s="114" t="s">
        <v>82</v>
      </c>
      <c r="I120" s="114" t="s">
        <v>566</v>
      </c>
      <c r="J120" s="152">
        <v>185</v>
      </c>
      <c r="K120" s="152">
        <v>299</v>
      </c>
      <c r="L120" s="153">
        <v>204</v>
      </c>
      <c r="M120" s="153">
        <v>330</v>
      </c>
      <c r="N120" s="154"/>
      <c r="O120" s="155">
        <v>330</v>
      </c>
      <c r="P120" s="155">
        <v>313.5</v>
      </c>
      <c r="Q120" s="155">
        <v>297</v>
      </c>
      <c r="R120" s="156" t="s">
        <v>235</v>
      </c>
      <c r="S120" s="156" t="s">
        <v>235</v>
      </c>
      <c r="T120" s="157"/>
    </row>
    <row r="121" spans="1:20" x14ac:dyDescent="0.2">
      <c r="A121" s="150">
        <v>120</v>
      </c>
      <c r="B121" s="114">
        <v>12103065</v>
      </c>
      <c r="C121" s="114" t="s">
        <v>535</v>
      </c>
      <c r="D121" s="114" t="s">
        <v>543</v>
      </c>
      <c r="E121" s="114" t="s">
        <v>16</v>
      </c>
      <c r="F121" s="114" t="s">
        <v>582</v>
      </c>
      <c r="G121" s="151" t="s">
        <v>583</v>
      </c>
      <c r="H121" s="114" t="s">
        <v>584</v>
      </c>
      <c r="I121" s="114" t="s">
        <v>585</v>
      </c>
      <c r="J121" s="152">
        <v>25</v>
      </c>
      <c r="K121" s="152">
        <v>59</v>
      </c>
      <c r="L121" s="153">
        <v>29</v>
      </c>
      <c r="M121" s="153">
        <v>69</v>
      </c>
      <c r="N121" s="154"/>
      <c r="O121" s="155">
        <v>89.7</v>
      </c>
      <c r="P121" s="155">
        <v>80.73</v>
      </c>
      <c r="Q121" s="155">
        <v>72.45</v>
      </c>
      <c r="R121" s="156" t="s">
        <v>235</v>
      </c>
      <c r="S121" s="156" t="s">
        <v>235</v>
      </c>
      <c r="T121" s="157"/>
    </row>
    <row r="122" spans="1:20" x14ac:dyDescent="0.2">
      <c r="A122" s="150">
        <v>121</v>
      </c>
      <c r="B122" s="114">
        <v>12103062</v>
      </c>
      <c r="C122" s="114" t="s">
        <v>535</v>
      </c>
      <c r="D122" s="114" t="s">
        <v>543</v>
      </c>
      <c r="E122" s="114" t="s">
        <v>16</v>
      </c>
      <c r="F122" s="114" t="s">
        <v>582</v>
      </c>
      <c r="G122" s="151" t="s">
        <v>586</v>
      </c>
      <c r="H122" s="114" t="s">
        <v>587</v>
      </c>
      <c r="I122" s="114" t="s">
        <v>588</v>
      </c>
      <c r="J122" s="152">
        <v>25</v>
      </c>
      <c r="K122" s="152">
        <v>59</v>
      </c>
      <c r="L122" s="153">
        <v>29</v>
      </c>
      <c r="M122" s="153">
        <v>69</v>
      </c>
      <c r="N122" s="154"/>
      <c r="O122" s="155">
        <v>89.7</v>
      </c>
      <c r="P122" s="155">
        <v>80.73</v>
      </c>
      <c r="Q122" s="155">
        <v>72.45</v>
      </c>
      <c r="R122" s="156" t="s">
        <v>235</v>
      </c>
      <c r="S122" s="156" t="s">
        <v>235</v>
      </c>
      <c r="T122" s="157"/>
    </row>
    <row r="123" spans="1:20" x14ac:dyDescent="0.2">
      <c r="A123" s="150">
        <v>122</v>
      </c>
      <c r="B123" s="114">
        <v>12103060</v>
      </c>
      <c r="C123" s="114" t="s">
        <v>535</v>
      </c>
      <c r="D123" s="114" t="s">
        <v>543</v>
      </c>
      <c r="E123" s="114" t="s">
        <v>16</v>
      </c>
      <c r="F123" s="114" t="s">
        <v>582</v>
      </c>
      <c r="G123" s="151" t="s">
        <v>589</v>
      </c>
      <c r="H123" s="114" t="s">
        <v>587</v>
      </c>
      <c r="I123" s="114" t="s">
        <v>590</v>
      </c>
      <c r="J123" s="152">
        <v>25</v>
      </c>
      <c r="K123" s="152">
        <v>59</v>
      </c>
      <c r="L123" s="153">
        <v>29</v>
      </c>
      <c r="M123" s="153">
        <v>69</v>
      </c>
      <c r="N123" s="154"/>
      <c r="O123" s="155">
        <v>89.7</v>
      </c>
      <c r="P123" s="155">
        <v>80.73</v>
      </c>
      <c r="Q123" s="155">
        <v>72.45</v>
      </c>
      <c r="R123" s="156" t="s">
        <v>235</v>
      </c>
      <c r="S123" s="156" t="s">
        <v>235</v>
      </c>
      <c r="T123" s="157"/>
    </row>
    <row r="124" spans="1:20" x14ac:dyDescent="0.2">
      <c r="A124" s="150">
        <v>123</v>
      </c>
      <c r="B124" s="114">
        <v>12103064</v>
      </c>
      <c r="C124" s="114" t="s">
        <v>535</v>
      </c>
      <c r="D124" s="114" t="s">
        <v>543</v>
      </c>
      <c r="E124" s="114" t="s">
        <v>16</v>
      </c>
      <c r="F124" s="114" t="s">
        <v>582</v>
      </c>
      <c r="G124" s="151" t="s">
        <v>591</v>
      </c>
      <c r="H124" s="114" t="s">
        <v>584</v>
      </c>
      <c r="I124" s="114" t="s">
        <v>592</v>
      </c>
      <c r="J124" s="152">
        <v>25</v>
      </c>
      <c r="K124" s="152">
        <v>59</v>
      </c>
      <c r="L124" s="153">
        <v>29</v>
      </c>
      <c r="M124" s="153">
        <v>69</v>
      </c>
      <c r="N124" s="154"/>
      <c r="O124" s="155">
        <v>89.7</v>
      </c>
      <c r="P124" s="155">
        <v>80.73</v>
      </c>
      <c r="Q124" s="155">
        <v>72.45</v>
      </c>
      <c r="R124" s="156" t="s">
        <v>235</v>
      </c>
      <c r="S124" s="156" t="s">
        <v>235</v>
      </c>
      <c r="T124" s="157"/>
    </row>
    <row r="125" spans="1:20" x14ac:dyDescent="0.2">
      <c r="A125" s="150">
        <v>124</v>
      </c>
      <c r="B125" s="114">
        <v>12103061</v>
      </c>
      <c r="C125" s="114" t="s">
        <v>535</v>
      </c>
      <c r="D125" s="114" t="s">
        <v>543</v>
      </c>
      <c r="E125" s="114" t="s">
        <v>16</v>
      </c>
      <c r="F125" s="114" t="s">
        <v>582</v>
      </c>
      <c r="G125" s="151" t="s">
        <v>593</v>
      </c>
      <c r="H125" s="114" t="s">
        <v>587</v>
      </c>
      <c r="I125" s="114" t="s">
        <v>594</v>
      </c>
      <c r="J125" s="152">
        <v>25</v>
      </c>
      <c r="K125" s="152">
        <v>59</v>
      </c>
      <c r="L125" s="153">
        <v>29</v>
      </c>
      <c r="M125" s="153">
        <v>69</v>
      </c>
      <c r="N125" s="154"/>
      <c r="O125" s="155">
        <v>89.7</v>
      </c>
      <c r="P125" s="155">
        <v>80.73</v>
      </c>
      <c r="Q125" s="155">
        <v>72.45</v>
      </c>
      <c r="R125" s="156" t="s">
        <v>235</v>
      </c>
      <c r="S125" s="156" t="s">
        <v>235</v>
      </c>
      <c r="T125" s="157"/>
    </row>
    <row r="126" spans="1:20" x14ac:dyDescent="0.2">
      <c r="A126" s="150">
        <v>125</v>
      </c>
      <c r="B126" s="114">
        <v>12103063</v>
      </c>
      <c r="C126" s="114" t="s">
        <v>535</v>
      </c>
      <c r="D126" s="114" t="s">
        <v>543</v>
      </c>
      <c r="E126" s="114" t="s">
        <v>16</v>
      </c>
      <c r="F126" s="114" t="s">
        <v>582</v>
      </c>
      <c r="G126" s="151" t="s">
        <v>595</v>
      </c>
      <c r="H126" s="114" t="s">
        <v>429</v>
      </c>
      <c r="I126" s="114" t="s">
        <v>596</v>
      </c>
      <c r="J126" s="152">
        <v>12</v>
      </c>
      <c r="K126" s="152">
        <v>20.8</v>
      </c>
      <c r="L126" s="153">
        <v>14</v>
      </c>
      <c r="M126" s="153">
        <v>24</v>
      </c>
      <c r="N126" s="154"/>
      <c r="O126" s="155">
        <v>31.2</v>
      </c>
      <c r="P126" s="155">
        <v>28.08</v>
      </c>
      <c r="Q126" s="155">
        <v>25.2</v>
      </c>
      <c r="R126" s="156" t="s">
        <v>235</v>
      </c>
      <c r="S126" s="156" t="s">
        <v>235</v>
      </c>
      <c r="T126" s="157"/>
    </row>
    <row r="127" spans="1:20" x14ac:dyDescent="0.2">
      <c r="A127" s="150">
        <v>126</v>
      </c>
      <c r="B127" s="114">
        <v>11103162</v>
      </c>
      <c r="C127" s="114" t="s">
        <v>535</v>
      </c>
      <c r="D127" s="114" t="s">
        <v>543</v>
      </c>
      <c r="E127" s="114" t="s">
        <v>34</v>
      </c>
      <c r="F127" s="114" t="s">
        <v>582</v>
      </c>
      <c r="G127" s="151" t="s">
        <v>597</v>
      </c>
      <c r="H127" s="114" t="s">
        <v>587</v>
      </c>
      <c r="I127" s="114" t="s">
        <v>598</v>
      </c>
      <c r="J127" s="152">
        <v>22</v>
      </c>
      <c r="K127" s="152">
        <v>59</v>
      </c>
      <c r="L127" s="153">
        <v>26</v>
      </c>
      <c r="M127" s="153">
        <v>69</v>
      </c>
      <c r="N127" s="154"/>
      <c r="O127" s="155">
        <v>89.7</v>
      </c>
      <c r="P127" s="155">
        <v>80.73</v>
      </c>
      <c r="Q127" s="155">
        <v>72.45</v>
      </c>
      <c r="R127" s="156" t="s">
        <v>235</v>
      </c>
      <c r="S127" s="156" t="s">
        <v>235</v>
      </c>
      <c r="T127" s="157"/>
    </row>
    <row r="128" spans="1:20" x14ac:dyDescent="0.2">
      <c r="A128" s="150">
        <v>127</v>
      </c>
      <c r="B128" s="114">
        <v>11103159</v>
      </c>
      <c r="C128" s="114" t="s">
        <v>535</v>
      </c>
      <c r="D128" s="114" t="s">
        <v>543</v>
      </c>
      <c r="E128" s="114" t="s">
        <v>34</v>
      </c>
      <c r="F128" s="114" t="s">
        <v>582</v>
      </c>
      <c r="G128" s="151" t="s">
        <v>599</v>
      </c>
      <c r="H128" s="114" t="s">
        <v>142</v>
      </c>
      <c r="I128" s="114" t="s">
        <v>600</v>
      </c>
      <c r="J128" s="152">
        <v>28.5</v>
      </c>
      <c r="K128" s="152">
        <v>59</v>
      </c>
      <c r="L128" s="153">
        <v>33</v>
      </c>
      <c r="M128" s="153">
        <v>69</v>
      </c>
      <c r="N128" s="154"/>
      <c r="O128" s="155">
        <v>89.7</v>
      </c>
      <c r="P128" s="155">
        <v>80.73</v>
      </c>
      <c r="Q128" s="155">
        <v>72.45</v>
      </c>
      <c r="R128" s="156" t="s">
        <v>235</v>
      </c>
      <c r="S128" s="156" t="s">
        <v>235</v>
      </c>
      <c r="T128" s="157"/>
    </row>
    <row r="129" spans="1:20" x14ac:dyDescent="0.2">
      <c r="A129" s="150">
        <v>128</v>
      </c>
      <c r="B129" s="114">
        <v>11103161</v>
      </c>
      <c r="C129" s="114" t="s">
        <v>535</v>
      </c>
      <c r="D129" s="114" t="s">
        <v>543</v>
      </c>
      <c r="E129" s="114" t="s">
        <v>34</v>
      </c>
      <c r="F129" s="114" t="s">
        <v>582</v>
      </c>
      <c r="G129" s="151" t="s">
        <v>601</v>
      </c>
      <c r="H129" s="114" t="s">
        <v>142</v>
      </c>
      <c r="I129" s="114" t="s">
        <v>602</v>
      </c>
      <c r="J129" s="152">
        <v>28.5</v>
      </c>
      <c r="K129" s="152">
        <v>59</v>
      </c>
      <c r="L129" s="153">
        <v>33</v>
      </c>
      <c r="M129" s="153">
        <v>69</v>
      </c>
      <c r="N129" s="154"/>
      <c r="O129" s="155">
        <v>89.7</v>
      </c>
      <c r="P129" s="155">
        <v>80.73</v>
      </c>
      <c r="Q129" s="155">
        <v>72.45</v>
      </c>
      <c r="R129" s="156" t="s">
        <v>235</v>
      </c>
      <c r="S129" s="156" t="s">
        <v>235</v>
      </c>
      <c r="T129" s="157"/>
    </row>
    <row r="130" spans="1:20" x14ac:dyDescent="0.2">
      <c r="A130" s="150">
        <v>129</v>
      </c>
      <c r="B130" s="114">
        <v>11103163</v>
      </c>
      <c r="C130" s="114" t="s">
        <v>535</v>
      </c>
      <c r="D130" s="114" t="s">
        <v>543</v>
      </c>
      <c r="E130" s="114" t="s">
        <v>34</v>
      </c>
      <c r="F130" s="114" t="s">
        <v>582</v>
      </c>
      <c r="G130" s="151" t="s">
        <v>603</v>
      </c>
      <c r="H130" s="114" t="s">
        <v>429</v>
      </c>
      <c r="I130" s="114" t="s">
        <v>604</v>
      </c>
      <c r="J130" s="152">
        <v>11</v>
      </c>
      <c r="K130" s="152">
        <v>18.8</v>
      </c>
      <c r="L130" s="153">
        <v>13</v>
      </c>
      <c r="M130" s="153">
        <v>26</v>
      </c>
      <c r="N130" s="154"/>
      <c r="O130" s="155">
        <v>33.799999999999997</v>
      </c>
      <c r="P130" s="155">
        <v>30.42</v>
      </c>
      <c r="Q130" s="155">
        <v>27.3</v>
      </c>
      <c r="R130" s="156" t="s">
        <v>235</v>
      </c>
      <c r="S130" s="156" t="s">
        <v>235</v>
      </c>
      <c r="T130" s="157"/>
    </row>
    <row r="131" spans="1:20" x14ac:dyDescent="0.2">
      <c r="A131" s="150">
        <v>130</v>
      </c>
      <c r="B131" s="114">
        <v>11103164</v>
      </c>
      <c r="C131" s="114" t="s">
        <v>535</v>
      </c>
      <c r="D131" s="114" t="s">
        <v>543</v>
      </c>
      <c r="E131" s="114" t="s">
        <v>34</v>
      </c>
      <c r="F131" s="114" t="s">
        <v>582</v>
      </c>
      <c r="G131" s="151" t="s">
        <v>605</v>
      </c>
      <c r="H131" s="114" t="s">
        <v>429</v>
      </c>
      <c r="I131" s="114" t="s">
        <v>606</v>
      </c>
      <c r="J131" s="152">
        <v>11</v>
      </c>
      <c r="K131" s="152">
        <v>18.8</v>
      </c>
      <c r="L131" s="153">
        <v>13</v>
      </c>
      <c r="M131" s="153">
        <v>26</v>
      </c>
      <c r="N131" s="154"/>
      <c r="O131" s="155">
        <v>33.799999999999997</v>
      </c>
      <c r="P131" s="155">
        <v>30.42</v>
      </c>
      <c r="Q131" s="155">
        <v>27.3</v>
      </c>
      <c r="R131" s="156" t="s">
        <v>235</v>
      </c>
      <c r="S131" s="156" t="s">
        <v>235</v>
      </c>
      <c r="T131" s="157"/>
    </row>
    <row r="132" spans="1:20" x14ac:dyDescent="0.2">
      <c r="A132" s="150">
        <v>131</v>
      </c>
      <c r="B132" s="114">
        <v>11103165</v>
      </c>
      <c r="C132" s="114" t="s">
        <v>535</v>
      </c>
      <c r="D132" s="114" t="s">
        <v>543</v>
      </c>
      <c r="E132" s="114" t="s">
        <v>34</v>
      </c>
      <c r="F132" s="114" t="s">
        <v>582</v>
      </c>
      <c r="G132" s="151" t="s">
        <v>607</v>
      </c>
      <c r="H132" s="114" t="s">
        <v>587</v>
      </c>
      <c r="I132" s="114" t="s">
        <v>608</v>
      </c>
      <c r="J132" s="152">
        <v>24</v>
      </c>
      <c r="K132" s="152">
        <v>59</v>
      </c>
      <c r="L132" s="153">
        <v>28</v>
      </c>
      <c r="M132" s="153">
        <v>69</v>
      </c>
      <c r="N132" s="154"/>
      <c r="O132" s="155">
        <v>89.7</v>
      </c>
      <c r="P132" s="155">
        <v>80.73</v>
      </c>
      <c r="Q132" s="155">
        <v>72.45</v>
      </c>
      <c r="R132" s="156" t="s">
        <v>235</v>
      </c>
      <c r="S132" s="156" t="s">
        <v>235</v>
      </c>
      <c r="T132" s="157"/>
    </row>
    <row r="133" spans="1:20" x14ac:dyDescent="0.2">
      <c r="A133" s="150">
        <v>132</v>
      </c>
      <c r="B133" s="114">
        <v>11103160</v>
      </c>
      <c r="C133" s="114" t="s">
        <v>535</v>
      </c>
      <c r="D133" s="114" t="s">
        <v>543</v>
      </c>
      <c r="E133" s="114" t="s">
        <v>34</v>
      </c>
      <c r="F133" s="114" t="s">
        <v>582</v>
      </c>
      <c r="G133" s="151" t="s">
        <v>609</v>
      </c>
      <c r="H133" s="114" t="s">
        <v>142</v>
      </c>
      <c r="I133" s="114" t="s">
        <v>610</v>
      </c>
      <c r="J133" s="152">
        <v>28.5</v>
      </c>
      <c r="K133" s="152">
        <v>59</v>
      </c>
      <c r="L133" s="153">
        <v>33</v>
      </c>
      <c r="M133" s="153">
        <v>69</v>
      </c>
      <c r="N133" s="154"/>
      <c r="O133" s="155">
        <v>89.7</v>
      </c>
      <c r="P133" s="155">
        <v>80.73</v>
      </c>
      <c r="Q133" s="155">
        <v>72.45</v>
      </c>
      <c r="R133" s="156" t="s">
        <v>235</v>
      </c>
      <c r="S133" s="156" t="s">
        <v>235</v>
      </c>
      <c r="T133" s="157"/>
    </row>
    <row r="134" spans="1:20" x14ac:dyDescent="0.2">
      <c r="A134" s="150">
        <v>133</v>
      </c>
      <c r="B134" s="114">
        <v>11103167</v>
      </c>
      <c r="C134" s="114" t="s">
        <v>535</v>
      </c>
      <c r="D134" s="114" t="s">
        <v>543</v>
      </c>
      <c r="E134" s="114" t="s">
        <v>34</v>
      </c>
      <c r="F134" s="114" t="s">
        <v>611</v>
      </c>
      <c r="G134" s="151" t="s">
        <v>612</v>
      </c>
      <c r="H134" s="114" t="s">
        <v>223</v>
      </c>
      <c r="I134" s="114" t="s">
        <v>613</v>
      </c>
      <c r="J134" s="152">
        <v>29</v>
      </c>
      <c r="K134" s="152">
        <v>58</v>
      </c>
      <c r="L134" s="153">
        <v>33</v>
      </c>
      <c r="M134" s="153">
        <v>66</v>
      </c>
      <c r="N134" s="161"/>
      <c r="O134" s="155">
        <v>66</v>
      </c>
      <c r="P134" s="155">
        <v>62.7</v>
      </c>
      <c r="Q134" s="155">
        <v>59.4</v>
      </c>
      <c r="R134" s="156" t="s">
        <v>235</v>
      </c>
      <c r="S134" s="156" t="s">
        <v>235</v>
      </c>
      <c r="T134" s="157"/>
    </row>
    <row r="135" spans="1:20" x14ac:dyDescent="0.2">
      <c r="A135" s="150">
        <v>134</v>
      </c>
      <c r="B135" s="114">
        <v>11103168</v>
      </c>
      <c r="C135" s="114" t="s">
        <v>535</v>
      </c>
      <c r="D135" s="114" t="s">
        <v>543</v>
      </c>
      <c r="E135" s="114" t="s">
        <v>34</v>
      </c>
      <c r="F135" s="114" t="s">
        <v>611</v>
      </c>
      <c r="G135" s="151" t="s">
        <v>614</v>
      </c>
      <c r="H135" s="114" t="s">
        <v>223</v>
      </c>
      <c r="I135" s="114" t="s">
        <v>615</v>
      </c>
      <c r="J135" s="152">
        <v>28</v>
      </c>
      <c r="K135" s="152">
        <v>55</v>
      </c>
      <c r="L135" s="153">
        <v>31</v>
      </c>
      <c r="M135" s="153">
        <v>62</v>
      </c>
      <c r="N135" s="161"/>
      <c r="O135" s="155">
        <v>62</v>
      </c>
      <c r="P135" s="155">
        <v>58.9</v>
      </c>
      <c r="Q135" s="155">
        <v>55.8</v>
      </c>
      <c r="R135" s="156" t="s">
        <v>235</v>
      </c>
      <c r="S135" s="156" t="s">
        <v>235</v>
      </c>
      <c r="T135" s="157"/>
    </row>
    <row r="136" spans="1:20" x14ac:dyDescent="0.2">
      <c r="A136" s="150">
        <v>135</v>
      </c>
      <c r="B136" s="114">
        <v>11103169</v>
      </c>
      <c r="C136" s="114" t="s">
        <v>535</v>
      </c>
      <c r="D136" s="114" t="s">
        <v>543</v>
      </c>
      <c r="E136" s="114" t="s">
        <v>34</v>
      </c>
      <c r="F136" s="114" t="s">
        <v>611</v>
      </c>
      <c r="G136" s="151" t="s">
        <v>612</v>
      </c>
      <c r="H136" s="114" t="s">
        <v>532</v>
      </c>
      <c r="I136" s="114" t="s">
        <v>616</v>
      </c>
      <c r="J136" s="152">
        <v>82</v>
      </c>
      <c r="K136" s="152">
        <v>150</v>
      </c>
      <c r="L136" s="153">
        <v>92</v>
      </c>
      <c r="M136" s="153">
        <v>179</v>
      </c>
      <c r="N136" s="161"/>
      <c r="O136" s="155">
        <v>179</v>
      </c>
      <c r="P136" s="155">
        <v>170.05</v>
      </c>
      <c r="Q136" s="155">
        <v>161.1</v>
      </c>
      <c r="R136" s="156" t="s">
        <v>235</v>
      </c>
      <c r="S136" s="156" t="s">
        <v>235</v>
      </c>
      <c r="T136" s="157"/>
    </row>
    <row r="137" spans="1:20" x14ac:dyDescent="0.2">
      <c r="A137" s="150">
        <v>136</v>
      </c>
      <c r="B137" s="114">
        <v>11103170</v>
      </c>
      <c r="C137" s="114" t="s">
        <v>535</v>
      </c>
      <c r="D137" s="114" t="s">
        <v>543</v>
      </c>
      <c r="E137" s="114" t="s">
        <v>34</v>
      </c>
      <c r="F137" s="114" t="s">
        <v>611</v>
      </c>
      <c r="G137" s="151" t="s">
        <v>614</v>
      </c>
      <c r="H137" s="114" t="s">
        <v>532</v>
      </c>
      <c r="I137" s="114" t="s">
        <v>617</v>
      </c>
      <c r="J137" s="152">
        <v>73</v>
      </c>
      <c r="K137" s="152">
        <v>138</v>
      </c>
      <c r="L137" s="153">
        <v>83</v>
      </c>
      <c r="M137" s="153">
        <v>169</v>
      </c>
      <c r="N137" s="161"/>
      <c r="O137" s="155">
        <v>169</v>
      </c>
      <c r="P137" s="155">
        <v>160.55000000000001</v>
      </c>
      <c r="Q137" s="155">
        <v>152.1</v>
      </c>
      <c r="R137" s="156" t="s">
        <v>235</v>
      </c>
      <c r="S137" s="156" t="s">
        <v>235</v>
      </c>
      <c r="T137" s="157"/>
    </row>
    <row r="138" spans="1:20" x14ac:dyDescent="0.2">
      <c r="A138" s="150">
        <v>137</v>
      </c>
      <c r="B138" s="114">
        <v>12103116</v>
      </c>
      <c r="C138" s="114" t="s">
        <v>535</v>
      </c>
      <c r="D138" s="114" t="s">
        <v>543</v>
      </c>
      <c r="E138" s="114" t="s">
        <v>16</v>
      </c>
      <c r="F138" s="114" t="s">
        <v>623</v>
      </c>
      <c r="G138" s="151" t="s">
        <v>624</v>
      </c>
      <c r="H138" s="114" t="s">
        <v>378</v>
      </c>
      <c r="I138" s="114" t="s">
        <v>625</v>
      </c>
      <c r="J138" s="152">
        <v>129</v>
      </c>
      <c r="K138" s="152">
        <v>280</v>
      </c>
      <c r="L138" s="153">
        <v>138</v>
      </c>
      <c r="M138" s="153">
        <v>299</v>
      </c>
      <c r="N138" s="154"/>
      <c r="O138" s="155">
        <v>388.7</v>
      </c>
      <c r="P138" s="155">
        <v>349.83</v>
      </c>
      <c r="Q138" s="155">
        <v>313.95</v>
      </c>
      <c r="R138" s="156" t="s">
        <v>235</v>
      </c>
      <c r="S138" s="156" t="s">
        <v>235</v>
      </c>
      <c r="T138" s="157"/>
    </row>
    <row r="139" spans="1:20" x14ac:dyDescent="0.2">
      <c r="A139" s="150">
        <v>138</v>
      </c>
      <c r="B139" s="114">
        <v>12103120</v>
      </c>
      <c r="C139" s="114" t="s">
        <v>535</v>
      </c>
      <c r="D139" s="114" t="s">
        <v>543</v>
      </c>
      <c r="E139" s="114" t="s">
        <v>16</v>
      </c>
      <c r="F139" s="114" t="s">
        <v>623</v>
      </c>
      <c r="G139" s="151" t="s">
        <v>624</v>
      </c>
      <c r="H139" s="114" t="s">
        <v>587</v>
      </c>
      <c r="I139" s="114" t="s">
        <v>741</v>
      </c>
      <c r="J139" s="152">
        <v>25</v>
      </c>
      <c r="K139" s="152">
        <v>55</v>
      </c>
      <c r="L139" s="153">
        <v>27</v>
      </c>
      <c r="M139" s="153">
        <v>59</v>
      </c>
      <c r="N139" s="154"/>
      <c r="O139" s="155">
        <v>76.7</v>
      </c>
      <c r="P139" s="155">
        <v>69.03</v>
      </c>
      <c r="Q139" s="155">
        <v>61.95</v>
      </c>
      <c r="R139" s="156" t="s">
        <v>235</v>
      </c>
      <c r="S139" s="156" t="s">
        <v>235</v>
      </c>
      <c r="T139" s="157"/>
    </row>
    <row r="140" spans="1:20" x14ac:dyDescent="0.2">
      <c r="A140" s="150">
        <v>139</v>
      </c>
      <c r="B140" s="114">
        <v>11103250</v>
      </c>
      <c r="C140" s="114" t="s">
        <v>535</v>
      </c>
      <c r="D140" s="114" t="s">
        <v>543</v>
      </c>
      <c r="E140" s="114" t="s">
        <v>34</v>
      </c>
      <c r="F140" s="114" t="s">
        <v>623</v>
      </c>
      <c r="G140" s="151" t="s">
        <v>627</v>
      </c>
      <c r="H140" s="114" t="s">
        <v>221</v>
      </c>
      <c r="I140" s="114" t="s">
        <v>628</v>
      </c>
      <c r="J140" s="152">
        <v>129</v>
      </c>
      <c r="K140" s="152">
        <v>280</v>
      </c>
      <c r="L140" s="209">
        <v>138</v>
      </c>
      <c r="M140" s="153">
        <v>299</v>
      </c>
      <c r="N140" s="154"/>
      <c r="O140" s="155">
        <v>388.7</v>
      </c>
      <c r="P140" s="155">
        <v>349.83</v>
      </c>
      <c r="Q140" s="155">
        <v>313.95</v>
      </c>
      <c r="R140" s="156" t="s">
        <v>235</v>
      </c>
      <c r="S140" s="156" t="s">
        <v>235</v>
      </c>
      <c r="T140" s="157"/>
    </row>
    <row r="141" spans="1:20" x14ac:dyDescent="0.2">
      <c r="A141" s="150">
        <v>140</v>
      </c>
      <c r="B141" s="114">
        <v>11103253</v>
      </c>
      <c r="C141" s="114" t="s">
        <v>535</v>
      </c>
      <c r="D141" s="114" t="s">
        <v>543</v>
      </c>
      <c r="E141" s="114" t="s">
        <v>34</v>
      </c>
      <c r="F141" s="114" t="s">
        <v>623</v>
      </c>
      <c r="G141" s="151" t="s">
        <v>627</v>
      </c>
      <c r="H141" s="114" t="s">
        <v>223</v>
      </c>
      <c r="I141" s="114" t="s">
        <v>744</v>
      </c>
      <c r="J141" s="152">
        <v>25</v>
      </c>
      <c r="K141" s="152">
        <v>55</v>
      </c>
      <c r="L141" s="209">
        <v>27</v>
      </c>
      <c r="M141" s="153">
        <v>59</v>
      </c>
      <c r="N141" s="154"/>
      <c r="O141" s="155">
        <v>76.7</v>
      </c>
      <c r="P141" s="155">
        <v>69.03</v>
      </c>
      <c r="Q141" s="155">
        <v>61.95</v>
      </c>
      <c r="R141" s="156" t="s">
        <v>235</v>
      </c>
      <c r="S141" s="156" t="s">
        <v>235</v>
      </c>
      <c r="T141" s="157"/>
    </row>
    <row r="142" spans="1:20" x14ac:dyDescent="0.2">
      <c r="A142" s="150">
        <v>141</v>
      </c>
      <c r="B142" s="150">
        <v>12215001</v>
      </c>
      <c r="C142" s="114" t="s">
        <v>535</v>
      </c>
      <c r="D142" s="150" t="s">
        <v>808</v>
      </c>
      <c r="E142" s="150" t="s">
        <v>16</v>
      </c>
      <c r="F142" s="150" t="s">
        <v>809</v>
      </c>
      <c r="G142" s="159" t="s">
        <v>810</v>
      </c>
      <c r="H142" s="191" t="s">
        <v>334</v>
      </c>
      <c r="I142" s="150" t="s">
        <v>811</v>
      </c>
      <c r="J142" s="181">
        <v>7.2</v>
      </c>
      <c r="K142" s="181">
        <v>11.8</v>
      </c>
      <c r="L142" s="181">
        <v>8.6</v>
      </c>
      <c r="M142" s="182">
        <v>14</v>
      </c>
      <c r="N142" s="187"/>
      <c r="O142" s="181">
        <v>12.6</v>
      </c>
      <c r="P142" s="181">
        <v>11.34</v>
      </c>
      <c r="Q142" s="181">
        <v>10.08</v>
      </c>
      <c r="R142" s="160" t="s">
        <v>765</v>
      </c>
      <c r="S142" s="160" t="s">
        <v>765</v>
      </c>
      <c r="T142" s="157"/>
    </row>
    <row r="143" spans="1:20" x14ac:dyDescent="0.2">
      <c r="A143" s="150">
        <v>142</v>
      </c>
      <c r="B143" s="192">
        <v>12215003</v>
      </c>
      <c r="C143" s="192" t="s">
        <v>535</v>
      </c>
      <c r="D143" s="150" t="s">
        <v>808</v>
      </c>
      <c r="E143" s="150" t="s">
        <v>16</v>
      </c>
      <c r="F143" s="150" t="s">
        <v>809</v>
      </c>
      <c r="G143" s="193" t="s">
        <v>813</v>
      </c>
      <c r="H143" s="192" t="s">
        <v>334</v>
      </c>
      <c r="I143" s="192" t="s">
        <v>814</v>
      </c>
      <c r="J143" s="181">
        <v>7.2</v>
      </c>
      <c r="K143" s="181">
        <v>11.8</v>
      </c>
      <c r="L143" s="181">
        <v>8.6</v>
      </c>
      <c r="M143" s="182">
        <v>14</v>
      </c>
      <c r="N143" s="187"/>
      <c r="O143" s="181">
        <v>12.6</v>
      </c>
      <c r="P143" s="181">
        <v>11.34</v>
      </c>
      <c r="Q143" s="181">
        <v>10.08</v>
      </c>
      <c r="R143" s="160" t="s">
        <v>765</v>
      </c>
      <c r="S143" s="160" t="s">
        <v>765</v>
      </c>
      <c r="T143" s="157"/>
    </row>
    <row r="144" spans="1:20" x14ac:dyDescent="0.2">
      <c r="A144" s="150">
        <v>143</v>
      </c>
      <c r="B144" s="194">
        <v>11203008</v>
      </c>
      <c r="C144" s="195" t="s">
        <v>535</v>
      </c>
      <c r="D144" s="150" t="s">
        <v>808</v>
      </c>
      <c r="E144" s="150" t="s">
        <v>34</v>
      </c>
      <c r="F144" s="150" t="s">
        <v>815</v>
      </c>
      <c r="G144" s="196" t="s">
        <v>816</v>
      </c>
      <c r="H144" s="197" t="s">
        <v>334</v>
      </c>
      <c r="I144" s="194" t="s">
        <v>817</v>
      </c>
      <c r="J144" s="181">
        <v>7.4</v>
      </c>
      <c r="K144" s="181">
        <v>12.6</v>
      </c>
      <c r="L144" s="181">
        <v>8.9</v>
      </c>
      <c r="M144" s="182">
        <v>15</v>
      </c>
      <c r="N144" s="187"/>
      <c r="O144" s="181">
        <v>13.5</v>
      </c>
      <c r="P144" s="181">
        <v>12.15</v>
      </c>
      <c r="Q144" s="181">
        <v>10.8</v>
      </c>
      <c r="R144" s="160" t="s">
        <v>765</v>
      </c>
      <c r="S144" s="160" t="s">
        <v>765</v>
      </c>
      <c r="T144" s="157"/>
    </row>
    <row r="145" spans="1:20" x14ac:dyDescent="0.2">
      <c r="A145" s="150">
        <v>144</v>
      </c>
      <c r="B145" s="150">
        <v>11203009</v>
      </c>
      <c r="C145" s="114" t="s">
        <v>535</v>
      </c>
      <c r="D145" s="150" t="s">
        <v>808</v>
      </c>
      <c r="E145" s="150" t="s">
        <v>34</v>
      </c>
      <c r="F145" s="150" t="s">
        <v>815</v>
      </c>
      <c r="G145" s="159" t="s">
        <v>818</v>
      </c>
      <c r="H145" s="191" t="s">
        <v>334</v>
      </c>
      <c r="I145" s="150" t="s">
        <v>819</v>
      </c>
      <c r="J145" s="181">
        <v>7.4</v>
      </c>
      <c r="K145" s="181">
        <v>12.6</v>
      </c>
      <c r="L145" s="181">
        <v>8.9</v>
      </c>
      <c r="M145" s="182">
        <v>15</v>
      </c>
      <c r="N145" s="187"/>
      <c r="O145" s="181">
        <v>13.5</v>
      </c>
      <c r="P145" s="181">
        <v>12.15</v>
      </c>
      <c r="Q145" s="181">
        <v>10.8</v>
      </c>
      <c r="R145" s="160" t="s">
        <v>765</v>
      </c>
      <c r="S145" s="160" t="s">
        <v>765</v>
      </c>
      <c r="T145" s="157"/>
    </row>
    <row r="146" spans="1:20" x14ac:dyDescent="0.2">
      <c r="A146" s="150">
        <v>145</v>
      </c>
      <c r="B146" s="150">
        <v>11203012</v>
      </c>
      <c r="C146" s="114" t="s">
        <v>535</v>
      </c>
      <c r="D146" s="150" t="s">
        <v>808</v>
      </c>
      <c r="E146" s="150" t="s">
        <v>34</v>
      </c>
      <c r="F146" s="150" t="s">
        <v>815</v>
      </c>
      <c r="G146" s="159" t="s">
        <v>820</v>
      </c>
      <c r="H146" s="191" t="s">
        <v>334</v>
      </c>
      <c r="I146" s="150" t="s">
        <v>821</v>
      </c>
      <c r="J146" s="181">
        <v>7.4</v>
      </c>
      <c r="K146" s="181">
        <v>12.6</v>
      </c>
      <c r="L146" s="181">
        <v>8.9</v>
      </c>
      <c r="M146" s="182">
        <v>15</v>
      </c>
      <c r="N146" s="187"/>
      <c r="O146" s="181">
        <v>13.5</v>
      </c>
      <c r="P146" s="181">
        <v>12.15</v>
      </c>
      <c r="Q146" s="181">
        <v>10.8</v>
      </c>
      <c r="R146" s="160" t="s">
        <v>765</v>
      </c>
      <c r="S146" s="160" t="s">
        <v>765</v>
      </c>
      <c r="T146" s="157"/>
    </row>
    <row r="147" spans="1:20" x14ac:dyDescent="0.2">
      <c r="A147" s="150">
        <v>146</v>
      </c>
      <c r="B147" s="150">
        <v>12201038</v>
      </c>
      <c r="C147" s="114" t="s">
        <v>535</v>
      </c>
      <c r="D147" s="150" t="s">
        <v>808</v>
      </c>
      <c r="E147" s="150" t="s">
        <v>34</v>
      </c>
      <c r="F147" s="150" t="s">
        <v>815</v>
      </c>
      <c r="G147" s="159" t="s">
        <v>822</v>
      </c>
      <c r="H147" s="191" t="s">
        <v>334</v>
      </c>
      <c r="I147" s="150" t="s">
        <v>823</v>
      </c>
      <c r="J147" s="181">
        <v>7.4</v>
      </c>
      <c r="K147" s="181">
        <v>12.6</v>
      </c>
      <c r="L147" s="181">
        <v>8.9</v>
      </c>
      <c r="M147" s="182">
        <v>15</v>
      </c>
      <c r="N147" s="187"/>
      <c r="O147" s="181">
        <v>13.5</v>
      </c>
      <c r="P147" s="181">
        <v>12.15</v>
      </c>
      <c r="Q147" s="181">
        <v>10.8</v>
      </c>
      <c r="R147" s="160" t="s">
        <v>765</v>
      </c>
      <c r="S147" s="160" t="s">
        <v>765</v>
      </c>
      <c r="T147" s="157"/>
    </row>
    <row r="148" spans="1:20" x14ac:dyDescent="0.2">
      <c r="A148" s="150">
        <v>147</v>
      </c>
      <c r="B148" s="150">
        <v>12203008</v>
      </c>
      <c r="C148" s="114" t="s">
        <v>535</v>
      </c>
      <c r="D148" s="150" t="s">
        <v>808</v>
      </c>
      <c r="E148" s="150" t="s">
        <v>16</v>
      </c>
      <c r="F148" s="150" t="s">
        <v>815</v>
      </c>
      <c r="G148" s="159" t="s">
        <v>824</v>
      </c>
      <c r="H148" s="191" t="s">
        <v>334</v>
      </c>
      <c r="I148" s="150" t="s">
        <v>825</v>
      </c>
      <c r="J148" s="181">
        <v>7.4</v>
      </c>
      <c r="K148" s="181">
        <v>12.6</v>
      </c>
      <c r="L148" s="181">
        <v>8.9</v>
      </c>
      <c r="M148" s="182">
        <v>15</v>
      </c>
      <c r="N148" s="187"/>
      <c r="O148" s="181">
        <v>13.5</v>
      </c>
      <c r="P148" s="181">
        <v>12.15</v>
      </c>
      <c r="Q148" s="181">
        <v>10.8</v>
      </c>
      <c r="R148" s="160" t="s">
        <v>765</v>
      </c>
      <c r="S148" s="160" t="s">
        <v>765</v>
      </c>
      <c r="T148" s="157"/>
    </row>
    <row r="149" spans="1:20" x14ac:dyDescent="0.2">
      <c r="A149" s="150">
        <v>148</v>
      </c>
      <c r="B149" s="150">
        <v>12203010</v>
      </c>
      <c r="C149" s="114" t="s">
        <v>535</v>
      </c>
      <c r="D149" s="150" t="s">
        <v>808</v>
      </c>
      <c r="E149" s="150" t="s">
        <v>16</v>
      </c>
      <c r="F149" s="150" t="s">
        <v>815</v>
      </c>
      <c r="G149" s="159" t="s">
        <v>826</v>
      </c>
      <c r="H149" s="191" t="s">
        <v>334</v>
      </c>
      <c r="I149" s="150" t="s">
        <v>827</v>
      </c>
      <c r="J149" s="181">
        <v>7.4</v>
      </c>
      <c r="K149" s="181">
        <v>12.6</v>
      </c>
      <c r="L149" s="181">
        <v>8.9</v>
      </c>
      <c r="M149" s="182">
        <v>15</v>
      </c>
      <c r="N149" s="187"/>
      <c r="O149" s="181">
        <v>13.5</v>
      </c>
      <c r="P149" s="181">
        <v>12.15</v>
      </c>
      <c r="Q149" s="181">
        <v>10.8</v>
      </c>
      <c r="R149" s="160" t="s">
        <v>765</v>
      </c>
      <c r="S149" s="160" t="s">
        <v>765</v>
      </c>
      <c r="T149" s="157"/>
    </row>
    <row r="150" spans="1:20" x14ac:dyDescent="0.2">
      <c r="A150" s="150">
        <v>149</v>
      </c>
      <c r="B150" s="150">
        <v>12203012</v>
      </c>
      <c r="C150" s="114" t="s">
        <v>535</v>
      </c>
      <c r="D150" s="150" t="s">
        <v>808</v>
      </c>
      <c r="E150" s="150" t="s">
        <v>16</v>
      </c>
      <c r="F150" s="150" t="s">
        <v>815</v>
      </c>
      <c r="G150" s="159" t="s">
        <v>828</v>
      </c>
      <c r="H150" s="191" t="s">
        <v>334</v>
      </c>
      <c r="I150" s="150" t="s">
        <v>829</v>
      </c>
      <c r="J150" s="181">
        <v>7.4</v>
      </c>
      <c r="K150" s="181">
        <v>12.6</v>
      </c>
      <c r="L150" s="181">
        <v>8.9</v>
      </c>
      <c r="M150" s="182">
        <v>15</v>
      </c>
      <c r="N150" s="187"/>
      <c r="O150" s="181">
        <v>13.5</v>
      </c>
      <c r="P150" s="181">
        <v>12.15</v>
      </c>
      <c r="Q150" s="181">
        <v>10.8</v>
      </c>
      <c r="R150" s="160" t="s">
        <v>765</v>
      </c>
      <c r="S150" s="160" t="s">
        <v>765</v>
      </c>
      <c r="T150" s="157"/>
    </row>
    <row r="151" spans="1:20" x14ac:dyDescent="0.2">
      <c r="A151" s="150">
        <v>150</v>
      </c>
      <c r="B151" s="150">
        <v>12203016</v>
      </c>
      <c r="C151" s="114" t="s">
        <v>535</v>
      </c>
      <c r="D151" s="150" t="s">
        <v>808</v>
      </c>
      <c r="E151" s="150" t="s">
        <v>16</v>
      </c>
      <c r="F151" s="150" t="s">
        <v>815</v>
      </c>
      <c r="G151" s="159" t="s">
        <v>830</v>
      </c>
      <c r="H151" s="191" t="s">
        <v>334</v>
      </c>
      <c r="I151" s="150" t="s">
        <v>831</v>
      </c>
      <c r="J151" s="181">
        <v>7.4</v>
      </c>
      <c r="K151" s="181">
        <v>12.6</v>
      </c>
      <c r="L151" s="181">
        <v>8.9</v>
      </c>
      <c r="M151" s="182">
        <v>15</v>
      </c>
      <c r="N151" s="187"/>
      <c r="O151" s="181">
        <v>13.5</v>
      </c>
      <c r="P151" s="181">
        <v>12.15</v>
      </c>
      <c r="Q151" s="181">
        <v>10.8</v>
      </c>
      <c r="R151" s="160" t="s">
        <v>765</v>
      </c>
      <c r="S151" s="160" t="s">
        <v>765</v>
      </c>
      <c r="T151" s="157"/>
    </row>
    <row r="152" spans="1:20" x14ac:dyDescent="0.2">
      <c r="A152" s="150">
        <v>151</v>
      </c>
      <c r="B152" s="150">
        <v>12203024</v>
      </c>
      <c r="C152" s="114" t="s">
        <v>535</v>
      </c>
      <c r="D152" s="150" t="s">
        <v>808</v>
      </c>
      <c r="E152" s="150" t="s">
        <v>16</v>
      </c>
      <c r="F152" s="150" t="s">
        <v>815</v>
      </c>
      <c r="G152" s="159" t="s">
        <v>832</v>
      </c>
      <c r="H152" s="191" t="s">
        <v>334</v>
      </c>
      <c r="I152" s="150" t="s">
        <v>833</v>
      </c>
      <c r="J152" s="181">
        <v>7.4</v>
      </c>
      <c r="K152" s="181">
        <v>12.6</v>
      </c>
      <c r="L152" s="181">
        <v>8.9</v>
      </c>
      <c r="M152" s="182">
        <v>15</v>
      </c>
      <c r="N152" s="187"/>
      <c r="O152" s="181">
        <v>13.5</v>
      </c>
      <c r="P152" s="181">
        <v>12.15</v>
      </c>
      <c r="Q152" s="181">
        <v>10.8</v>
      </c>
      <c r="R152" s="160" t="s">
        <v>765</v>
      </c>
      <c r="S152" s="160" t="s">
        <v>765</v>
      </c>
      <c r="T152" s="157"/>
    </row>
    <row r="153" spans="1:20" x14ac:dyDescent="0.2">
      <c r="A153" s="150">
        <v>152</v>
      </c>
      <c r="B153" s="194">
        <v>12203026</v>
      </c>
      <c r="C153" s="195" t="s">
        <v>535</v>
      </c>
      <c r="D153" s="150" t="s">
        <v>808</v>
      </c>
      <c r="E153" s="150" t="s">
        <v>16</v>
      </c>
      <c r="F153" s="150" t="s">
        <v>815</v>
      </c>
      <c r="G153" s="196" t="s">
        <v>834</v>
      </c>
      <c r="H153" s="197" t="s">
        <v>835</v>
      </c>
      <c r="I153" s="198">
        <v>6920096810243</v>
      </c>
      <c r="J153" s="199">
        <v>59.2</v>
      </c>
      <c r="K153" s="199">
        <v>99.9</v>
      </c>
      <c r="L153" s="200">
        <v>71</v>
      </c>
      <c r="M153" s="182">
        <v>120</v>
      </c>
      <c r="N153" s="201"/>
      <c r="O153" s="182">
        <v>108</v>
      </c>
      <c r="P153" s="181">
        <v>97.2</v>
      </c>
      <c r="Q153" s="181">
        <v>86.4</v>
      </c>
      <c r="R153" s="160" t="s">
        <v>765</v>
      </c>
      <c r="S153" s="160" t="s">
        <v>765</v>
      </c>
      <c r="T153" s="157"/>
    </row>
    <row r="154" spans="1:20" x14ac:dyDescent="0.2">
      <c r="A154" s="150">
        <v>153</v>
      </c>
      <c r="B154" s="150">
        <v>12201049</v>
      </c>
      <c r="C154" s="114" t="s">
        <v>535</v>
      </c>
      <c r="D154" s="150" t="s">
        <v>808</v>
      </c>
      <c r="E154" s="150" t="s">
        <v>16</v>
      </c>
      <c r="F154" s="150" t="s">
        <v>815</v>
      </c>
      <c r="G154" s="159" t="s">
        <v>836</v>
      </c>
      <c r="H154" s="191" t="s">
        <v>835</v>
      </c>
      <c r="I154" s="178">
        <v>6920096810250</v>
      </c>
      <c r="J154" s="181">
        <v>59.2</v>
      </c>
      <c r="K154" s="181">
        <v>99.9</v>
      </c>
      <c r="L154" s="182">
        <v>71</v>
      </c>
      <c r="M154" s="182">
        <v>120</v>
      </c>
      <c r="N154" s="187"/>
      <c r="O154" s="182">
        <v>108</v>
      </c>
      <c r="P154" s="181">
        <v>97.2</v>
      </c>
      <c r="Q154" s="181">
        <v>86.4</v>
      </c>
      <c r="R154" s="160" t="s">
        <v>765</v>
      </c>
      <c r="S154" s="160" t="s">
        <v>765</v>
      </c>
      <c r="T154" s="157"/>
    </row>
    <row r="155" spans="1:20" ht="28.5" x14ac:dyDescent="0.2">
      <c r="A155" s="150">
        <v>154</v>
      </c>
      <c r="B155" s="192">
        <v>12203013</v>
      </c>
      <c r="C155" s="192" t="s">
        <v>535</v>
      </c>
      <c r="D155" s="150" t="s">
        <v>808</v>
      </c>
      <c r="E155" s="150" t="s">
        <v>16</v>
      </c>
      <c r="F155" s="150" t="s">
        <v>815</v>
      </c>
      <c r="G155" s="202" t="s">
        <v>837</v>
      </c>
      <c r="H155" s="192" t="s">
        <v>334</v>
      </c>
      <c r="I155" s="192" t="s">
        <v>838</v>
      </c>
      <c r="J155" s="203" t="s">
        <v>839</v>
      </c>
      <c r="K155" s="203" t="s">
        <v>840</v>
      </c>
      <c r="L155" s="203">
        <v>8.9</v>
      </c>
      <c r="M155" s="184">
        <v>15</v>
      </c>
      <c r="N155" s="187"/>
      <c r="O155" s="204">
        <v>13.5</v>
      </c>
      <c r="P155" s="204">
        <v>12.15</v>
      </c>
      <c r="Q155" s="204">
        <v>10.8</v>
      </c>
      <c r="R155" s="160" t="s">
        <v>765</v>
      </c>
      <c r="S155" s="160" t="s">
        <v>765</v>
      </c>
      <c r="T155" s="157"/>
    </row>
    <row r="156" spans="1:20" x14ac:dyDescent="0.2">
      <c r="A156" s="150">
        <v>155</v>
      </c>
      <c r="B156" s="195">
        <v>11104047</v>
      </c>
      <c r="C156" s="195" t="s">
        <v>397</v>
      </c>
      <c r="D156" s="114" t="s">
        <v>398</v>
      </c>
      <c r="E156" s="114" t="s">
        <v>34</v>
      </c>
      <c r="F156" s="114" t="s">
        <v>399</v>
      </c>
      <c r="G156" s="205" t="s">
        <v>475</v>
      </c>
      <c r="H156" s="195" t="s">
        <v>479</v>
      </c>
      <c r="I156" s="195" t="s">
        <v>480</v>
      </c>
      <c r="J156" s="206">
        <v>242</v>
      </c>
      <c r="K156" s="206">
        <v>373</v>
      </c>
      <c r="L156" s="153">
        <v>259</v>
      </c>
      <c r="M156" s="153">
        <v>400</v>
      </c>
      <c r="N156" s="207"/>
      <c r="O156" s="155">
        <v>400</v>
      </c>
      <c r="P156" s="155">
        <v>380</v>
      </c>
      <c r="Q156" s="155">
        <v>360</v>
      </c>
      <c r="R156" s="156" t="s">
        <v>235</v>
      </c>
      <c r="S156" s="156" t="s">
        <v>235</v>
      </c>
      <c r="T156" s="157"/>
    </row>
    <row r="157" spans="1:20" x14ac:dyDescent="0.2">
      <c r="A157" s="150">
        <v>156</v>
      </c>
      <c r="B157" s="114">
        <v>11104049</v>
      </c>
      <c r="C157" s="114" t="s">
        <v>397</v>
      </c>
      <c r="D157" s="114" t="s">
        <v>398</v>
      </c>
      <c r="E157" s="114" t="s">
        <v>34</v>
      </c>
      <c r="F157" s="114" t="s">
        <v>399</v>
      </c>
      <c r="G157" s="151" t="s">
        <v>477</v>
      </c>
      <c r="H157" s="114" t="s">
        <v>479</v>
      </c>
      <c r="I157" s="114" t="s">
        <v>481</v>
      </c>
      <c r="J157" s="152">
        <v>221</v>
      </c>
      <c r="K157" s="152">
        <v>341</v>
      </c>
      <c r="L157" s="153">
        <v>237</v>
      </c>
      <c r="M157" s="153">
        <v>365</v>
      </c>
      <c r="N157" s="154"/>
      <c r="O157" s="155">
        <v>365</v>
      </c>
      <c r="P157" s="155">
        <v>346.75</v>
      </c>
      <c r="Q157" s="155">
        <v>328.5</v>
      </c>
      <c r="R157" s="156" t="s">
        <v>235</v>
      </c>
      <c r="S157" s="156" t="s">
        <v>235</v>
      </c>
      <c r="T157" s="157"/>
    </row>
    <row r="158" spans="1:20" x14ac:dyDescent="0.2">
      <c r="A158" s="150">
        <v>157</v>
      </c>
      <c r="B158" s="114">
        <v>12104028</v>
      </c>
      <c r="C158" s="114" t="s">
        <v>397</v>
      </c>
      <c r="D158" s="114" t="s">
        <v>398</v>
      </c>
      <c r="E158" s="114" t="s">
        <v>16</v>
      </c>
      <c r="F158" s="114" t="s">
        <v>399</v>
      </c>
      <c r="G158" s="151" t="s">
        <v>473</v>
      </c>
      <c r="H158" s="114" t="s">
        <v>82</v>
      </c>
      <c r="I158" s="114" t="s">
        <v>474</v>
      </c>
      <c r="J158" s="152">
        <v>119</v>
      </c>
      <c r="K158" s="152">
        <v>198</v>
      </c>
      <c r="L158" s="153">
        <v>132</v>
      </c>
      <c r="M158" s="153">
        <v>219</v>
      </c>
      <c r="N158" s="154"/>
      <c r="O158" s="155">
        <v>219</v>
      </c>
      <c r="P158" s="155">
        <v>208.05</v>
      </c>
      <c r="Q158" s="155">
        <v>197.1</v>
      </c>
      <c r="R158" s="156" t="s">
        <v>235</v>
      </c>
      <c r="S158" s="156" t="s">
        <v>235</v>
      </c>
      <c r="T158" s="157"/>
    </row>
    <row r="159" spans="1:20" x14ac:dyDescent="0.2">
      <c r="A159" s="150">
        <v>158</v>
      </c>
      <c r="B159" s="114">
        <v>11104046</v>
      </c>
      <c r="C159" s="114" t="s">
        <v>397</v>
      </c>
      <c r="D159" s="114" t="s">
        <v>398</v>
      </c>
      <c r="E159" s="114" t="s">
        <v>34</v>
      </c>
      <c r="F159" s="114" t="s">
        <v>399</v>
      </c>
      <c r="G159" s="151" t="s">
        <v>475</v>
      </c>
      <c r="H159" s="114" t="s">
        <v>82</v>
      </c>
      <c r="I159" s="114" t="s">
        <v>841</v>
      </c>
      <c r="J159" s="152">
        <v>123</v>
      </c>
      <c r="K159" s="152">
        <v>188</v>
      </c>
      <c r="L159" s="153">
        <v>132</v>
      </c>
      <c r="M159" s="153">
        <v>189</v>
      </c>
      <c r="N159" s="154"/>
      <c r="O159" s="155">
        <v>170.1</v>
      </c>
      <c r="P159" s="155">
        <v>153.09</v>
      </c>
      <c r="Q159" s="155">
        <v>136.08000000000001</v>
      </c>
      <c r="R159" s="156" t="s">
        <v>357</v>
      </c>
      <c r="S159" s="156" t="s">
        <v>357</v>
      </c>
      <c r="T159" s="171"/>
    </row>
    <row r="160" spans="1:20" x14ac:dyDescent="0.2">
      <c r="A160" s="150">
        <v>159</v>
      </c>
      <c r="B160" s="114">
        <v>11104043</v>
      </c>
      <c r="C160" s="114" t="s">
        <v>397</v>
      </c>
      <c r="D160" s="114" t="s">
        <v>398</v>
      </c>
      <c r="E160" s="114" t="s">
        <v>34</v>
      </c>
      <c r="F160" s="114" t="s">
        <v>402</v>
      </c>
      <c r="G160" s="151" t="s">
        <v>403</v>
      </c>
      <c r="H160" s="114" t="s">
        <v>117</v>
      </c>
      <c r="I160" s="114" t="s">
        <v>842</v>
      </c>
      <c r="J160" s="152">
        <v>30.5</v>
      </c>
      <c r="K160" s="152">
        <v>51</v>
      </c>
      <c r="L160" s="153">
        <v>35</v>
      </c>
      <c r="M160" s="153">
        <v>54</v>
      </c>
      <c r="N160" s="154"/>
      <c r="O160" s="155">
        <v>48.6</v>
      </c>
      <c r="P160" s="155">
        <v>43.74</v>
      </c>
      <c r="Q160" s="155">
        <v>38.880000000000003</v>
      </c>
      <c r="R160" s="160" t="s">
        <v>765</v>
      </c>
      <c r="S160" s="160" t="s">
        <v>765</v>
      </c>
      <c r="T160" s="157"/>
    </row>
    <row r="161" spans="1:20" x14ac:dyDescent="0.2">
      <c r="A161" s="150">
        <v>160</v>
      </c>
      <c r="B161" s="114">
        <v>11104050</v>
      </c>
      <c r="C161" s="114" t="s">
        <v>397</v>
      </c>
      <c r="D161" s="114" t="s">
        <v>398</v>
      </c>
      <c r="E161" s="114" t="s">
        <v>34</v>
      </c>
      <c r="F161" s="114" t="s">
        <v>399</v>
      </c>
      <c r="G161" s="151" t="s">
        <v>400</v>
      </c>
      <c r="H161" s="114" t="s">
        <v>82</v>
      </c>
      <c r="I161" s="114" t="s">
        <v>843</v>
      </c>
      <c r="J161" s="152">
        <v>112</v>
      </c>
      <c r="K161" s="152">
        <v>173</v>
      </c>
      <c r="L161" s="153">
        <v>120</v>
      </c>
      <c r="M161" s="153">
        <v>169</v>
      </c>
      <c r="N161" s="154"/>
      <c r="O161" s="155">
        <v>152.1</v>
      </c>
      <c r="P161" s="155">
        <v>136.88999999999999</v>
      </c>
      <c r="Q161" s="155">
        <v>121.68</v>
      </c>
      <c r="R161" s="160" t="s">
        <v>765</v>
      </c>
      <c r="S161" s="160" t="s">
        <v>765</v>
      </c>
      <c r="T161" s="157"/>
    </row>
    <row r="162" spans="1:20" x14ac:dyDescent="0.2">
      <c r="A162" s="150">
        <v>161</v>
      </c>
      <c r="B162" s="114">
        <v>12104036</v>
      </c>
      <c r="C162" s="114" t="s">
        <v>397</v>
      </c>
      <c r="D162" s="114" t="s">
        <v>398</v>
      </c>
      <c r="E162" s="114" t="s">
        <v>16</v>
      </c>
      <c r="F162" s="114" t="s">
        <v>402</v>
      </c>
      <c r="G162" s="151" t="s">
        <v>482</v>
      </c>
      <c r="H162" s="114" t="s">
        <v>483</v>
      </c>
      <c r="I162" s="114" t="s">
        <v>484</v>
      </c>
      <c r="J162" s="152">
        <v>27</v>
      </c>
      <c r="K162" s="152">
        <v>50</v>
      </c>
      <c r="L162" s="153">
        <v>29</v>
      </c>
      <c r="M162" s="153">
        <v>58</v>
      </c>
      <c r="N162" s="154"/>
      <c r="O162" s="155">
        <v>58</v>
      </c>
      <c r="P162" s="155">
        <v>55.1</v>
      </c>
      <c r="Q162" s="155">
        <v>52.2</v>
      </c>
      <c r="R162" s="156" t="s">
        <v>235</v>
      </c>
      <c r="S162" s="156" t="s">
        <v>235</v>
      </c>
      <c r="T162" s="157"/>
    </row>
    <row r="163" spans="1:20" x14ac:dyDescent="0.2">
      <c r="A163" s="150">
        <v>162</v>
      </c>
      <c r="B163" s="114">
        <v>12104027</v>
      </c>
      <c r="C163" s="114" t="s">
        <v>397</v>
      </c>
      <c r="D163" s="114" t="s">
        <v>398</v>
      </c>
      <c r="E163" s="114" t="s">
        <v>16</v>
      </c>
      <c r="F163" s="114" t="s">
        <v>402</v>
      </c>
      <c r="G163" s="151" t="s">
        <v>485</v>
      </c>
      <c r="H163" s="114" t="s">
        <v>82</v>
      </c>
      <c r="I163" s="114" t="s">
        <v>486</v>
      </c>
      <c r="J163" s="152">
        <v>155</v>
      </c>
      <c r="K163" s="152">
        <v>259</v>
      </c>
      <c r="L163" s="153">
        <v>165</v>
      </c>
      <c r="M163" s="153">
        <v>275</v>
      </c>
      <c r="N163" s="154"/>
      <c r="O163" s="155">
        <v>275</v>
      </c>
      <c r="P163" s="155">
        <v>261.25</v>
      </c>
      <c r="Q163" s="155">
        <v>247.5</v>
      </c>
      <c r="R163" s="156" t="s">
        <v>235</v>
      </c>
      <c r="S163" s="156" t="s">
        <v>235</v>
      </c>
      <c r="T163" s="157"/>
    </row>
    <row r="164" spans="1:20" x14ac:dyDescent="0.2">
      <c r="A164" s="150">
        <v>163</v>
      </c>
      <c r="B164" s="114">
        <v>11104048</v>
      </c>
      <c r="C164" s="114" t="s">
        <v>397</v>
      </c>
      <c r="D164" s="114" t="s">
        <v>398</v>
      </c>
      <c r="E164" s="114" t="s">
        <v>34</v>
      </c>
      <c r="F164" s="114" t="s">
        <v>399</v>
      </c>
      <c r="G164" s="151" t="s">
        <v>477</v>
      </c>
      <c r="H164" s="114" t="s">
        <v>82</v>
      </c>
      <c r="I164" s="114" t="s">
        <v>844</v>
      </c>
      <c r="J164" s="152">
        <v>112</v>
      </c>
      <c r="K164" s="152">
        <v>173</v>
      </c>
      <c r="L164" s="153">
        <v>120</v>
      </c>
      <c r="M164" s="153">
        <v>169</v>
      </c>
      <c r="N164" s="154"/>
      <c r="O164" s="155">
        <v>152.1</v>
      </c>
      <c r="P164" s="155">
        <v>136.88999999999999</v>
      </c>
      <c r="Q164" s="155">
        <v>121.68</v>
      </c>
      <c r="R164" s="156" t="s">
        <v>357</v>
      </c>
      <c r="S164" s="156" t="s">
        <v>357</v>
      </c>
      <c r="T164" s="171"/>
    </row>
    <row r="165" spans="1:20" x14ac:dyDescent="0.2">
      <c r="A165" s="150">
        <v>164</v>
      </c>
      <c r="B165" s="114">
        <v>11104078</v>
      </c>
      <c r="C165" s="114" t="s">
        <v>397</v>
      </c>
      <c r="D165" s="114" t="s">
        <v>398</v>
      </c>
      <c r="E165" s="114" t="s">
        <v>34</v>
      </c>
      <c r="F165" s="114" t="s">
        <v>402</v>
      </c>
      <c r="G165" s="151" t="s">
        <v>499</v>
      </c>
      <c r="H165" s="114" t="s">
        <v>665</v>
      </c>
      <c r="I165" s="114" t="s">
        <v>500</v>
      </c>
      <c r="J165" s="152">
        <v>7.6</v>
      </c>
      <c r="K165" s="152">
        <v>16</v>
      </c>
      <c r="L165" s="153">
        <v>8.1</v>
      </c>
      <c r="M165" s="153">
        <v>17</v>
      </c>
      <c r="N165" s="154"/>
      <c r="O165" s="155">
        <v>17</v>
      </c>
      <c r="P165" s="155">
        <v>16.149999999999999</v>
      </c>
      <c r="Q165" s="155">
        <v>15.3</v>
      </c>
      <c r="R165" s="156" t="s">
        <v>235</v>
      </c>
      <c r="S165" s="156" t="s">
        <v>235</v>
      </c>
      <c r="T165" s="157"/>
    </row>
    <row r="166" spans="1:20" x14ac:dyDescent="0.2">
      <c r="A166" s="150">
        <v>165</v>
      </c>
      <c r="B166" s="114">
        <v>11104079</v>
      </c>
      <c r="C166" s="114" t="s">
        <v>397</v>
      </c>
      <c r="D166" s="114" t="s">
        <v>398</v>
      </c>
      <c r="E166" s="114" t="s">
        <v>34</v>
      </c>
      <c r="F166" s="114" t="s">
        <v>402</v>
      </c>
      <c r="G166" s="151" t="s">
        <v>502</v>
      </c>
      <c r="H166" s="114" t="s">
        <v>665</v>
      </c>
      <c r="I166" s="114" t="s">
        <v>503</v>
      </c>
      <c r="J166" s="152">
        <v>7</v>
      </c>
      <c r="K166" s="152">
        <v>15</v>
      </c>
      <c r="L166" s="153">
        <v>7.4</v>
      </c>
      <c r="M166" s="153">
        <v>16</v>
      </c>
      <c r="N166" s="154"/>
      <c r="O166" s="155">
        <v>16</v>
      </c>
      <c r="P166" s="155">
        <v>15.2</v>
      </c>
      <c r="Q166" s="155">
        <v>14.4</v>
      </c>
      <c r="R166" s="156" t="s">
        <v>235</v>
      </c>
      <c r="S166" s="156" t="s">
        <v>235</v>
      </c>
      <c r="T166" s="157"/>
    </row>
    <row r="167" spans="1:20" x14ac:dyDescent="0.2">
      <c r="A167" s="150">
        <v>166</v>
      </c>
      <c r="B167" s="114">
        <v>12104035</v>
      </c>
      <c r="C167" s="114" t="s">
        <v>397</v>
      </c>
      <c r="D167" s="114" t="s">
        <v>398</v>
      </c>
      <c r="E167" s="114" t="s">
        <v>16</v>
      </c>
      <c r="F167" s="114" t="s">
        <v>402</v>
      </c>
      <c r="G167" s="151" t="s">
        <v>504</v>
      </c>
      <c r="H167" s="114" t="s">
        <v>483</v>
      </c>
      <c r="I167" s="114" t="s">
        <v>505</v>
      </c>
      <c r="J167" s="152">
        <v>27</v>
      </c>
      <c r="K167" s="152">
        <v>50</v>
      </c>
      <c r="L167" s="153">
        <v>29</v>
      </c>
      <c r="M167" s="153">
        <v>49</v>
      </c>
      <c r="N167" s="154"/>
      <c r="O167" s="155">
        <v>44.1</v>
      </c>
      <c r="P167" s="155">
        <v>39.69</v>
      </c>
      <c r="Q167" s="155">
        <v>35.28</v>
      </c>
      <c r="R167" s="156" t="s">
        <v>357</v>
      </c>
      <c r="S167" s="156" t="s">
        <v>357</v>
      </c>
      <c r="T167" s="171"/>
    </row>
    <row r="168" spans="1:20" x14ac:dyDescent="0.2">
      <c r="A168" s="150">
        <v>167</v>
      </c>
      <c r="B168" s="114">
        <v>12104038</v>
      </c>
      <c r="C168" s="114" t="s">
        <v>397</v>
      </c>
      <c r="D168" s="114" t="s">
        <v>398</v>
      </c>
      <c r="E168" s="114" t="s">
        <v>16</v>
      </c>
      <c r="F168" s="114" t="s">
        <v>402</v>
      </c>
      <c r="G168" s="151" t="s">
        <v>428</v>
      </c>
      <c r="H168" s="114" t="s">
        <v>429</v>
      </c>
      <c r="I168" s="114" t="s">
        <v>430</v>
      </c>
      <c r="J168" s="152">
        <v>10.199999999999999</v>
      </c>
      <c r="K168" s="152">
        <v>22</v>
      </c>
      <c r="L168" s="153">
        <v>10.8</v>
      </c>
      <c r="M168" s="153">
        <v>19</v>
      </c>
      <c r="N168" s="154"/>
      <c r="O168" s="155">
        <v>17.100000000000001</v>
      </c>
      <c r="P168" s="155">
        <v>15.39</v>
      </c>
      <c r="Q168" s="155">
        <v>13.68</v>
      </c>
      <c r="R168" s="156" t="s">
        <v>738</v>
      </c>
      <c r="S168" s="156" t="s">
        <v>738</v>
      </c>
      <c r="T168" s="157"/>
    </row>
    <row r="169" spans="1:20" x14ac:dyDescent="0.2">
      <c r="A169" s="150">
        <v>168</v>
      </c>
      <c r="B169" s="114">
        <v>12104037</v>
      </c>
      <c r="C169" s="114" t="s">
        <v>397</v>
      </c>
      <c r="D169" s="114" t="s">
        <v>398</v>
      </c>
      <c r="E169" s="114" t="s">
        <v>16</v>
      </c>
      <c r="F169" s="114" t="s">
        <v>402</v>
      </c>
      <c r="G169" s="151" t="s">
        <v>431</v>
      </c>
      <c r="H169" s="114" t="s">
        <v>429</v>
      </c>
      <c r="I169" s="114" t="s">
        <v>432</v>
      </c>
      <c r="J169" s="152">
        <v>9.6999999999999993</v>
      </c>
      <c r="K169" s="152">
        <v>20</v>
      </c>
      <c r="L169" s="153">
        <v>10.3</v>
      </c>
      <c r="M169" s="153">
        <v>17</v>
      </c>
      <c r="N169" s="154"/>
      <c r="O169" s="155">
        <v>15.3</v>
      </c>
      <c r="P169" s="155">
        <v>13.77</v>
      </c>
      <c r="Q169" s="155">
        <v>12.24</v>
      </c>
      <c r="R169" s="156" t="s">
        <v>738</v>
      </c>
      <c r="S169" s="156" t="s">
        <v>738</v>
      </c>
      <c r="T169" s="157"/>
    </row>
    <row r="170" spans="1:20" x14ac:dyDescent="0.2">
      <c r="A170" s="150">
        <v>169</v>
      </c>
      <c r="B170" s="114">
        <v>11104073</v>
      </c>
      <c r="C170" s="114" t="s">
        <v>397</v>
      </c>
      <c r="D170" s="114" t="s">
        <v>398</v>
      </c>
      <c r="E170" s="114" t="s">
        <v>34</v>
      </c>
      <c r="F170" s="114" t="s">
        <v>402</v>
      </c>
      <c r="G170" s="151" t="s">
        <v>436</v>
      </c>
      <c r="H170" s="114" t="s">
        <v>410</v>
      </c>
      <c r="I170" s="114" t="s">
        <v>437</v>
      </c>
      <c r="J170" s="152">
        <v>23.6</v>
      </c>
      <c r="K170" s="152">
        <v>69</v>
      </c>
      <c r="L170" s="153">
        <v>33</v>
      </c>
      <c r="M170" s="153">
        <v>58</v>
      </c>
      <c r="N170" s="154"/>
      <c r="O170" s="155">
        <v>52.2</v>
      </c>
      <c r="P170" s="155">
        <v>46.98</v>
      </c>
      <c r="Q170" s="155">
        <v>41.76</v>
      </c>
      <c r="R170" s="156" t="s">
        <v>845</v>
      </c>
      <c r="S170" s="156" t="s">
        <v>845</v>
      </c>
      <c r="T170" s="157"/>
    </row>
    <row r="171" spans="1:20" x14ac:dyDescent="0.2">
      <c r="A171" s="150">
        <v>170</v>
      </c>
      <c r="B171" s="114">
        <v>12104025</v>
      </c>
      <c r="C171" s="114" t="s">
        <v>397</v>
      </c>
      <c r="D171" s="114" t="s">
        <v>398</v>
      </c>
      <c r="E171" s="114" t="s">
        <v>16</v>
      </c>
      <c r="F171" s="114" t="s">
        <v>402</v>
      </c>
      <c r="G171" s="151" t="s">
        <v>439</v>
      </c>
      <c r="H171" s="114" t="s">
        <v>117</v>
      </c>
      <c r="I171" s="114" t="s">
        <v>846</v>
      </c>
      <c r="J171" s="152">
        <v>34.5</v>
      </c>
      <c r="K171" s="152">
        <v>52</v>
      </c>
      <c r="L171" s="153">
        <v>38</v>
      </c>
      <c r="M171" s="153">
        <v>55</v>
      </c>
      <c r="N171" s="154"/>
      <c r="O171" s="155">
        <v>49.5</v>
      </c>
      <c r="P171" s="155">
        <v>44.55</v>
      </c>
      <c r="Q171" s="155">
        <v>39.6</v>
      </c>
      <c r="R171" s="156" t="s">
        <v>802</v>
      </c>
      <c r="S171" s="156" t="s">
        <v>802</v>
      </c>
      <c r="T171" s="157"/>
    </row>
    <row r="172" spans="1:20" x14ac:dyDescent="0.2">
      <c r="A172" s="150">
        <v>171</v>
      </c>
      <c r="B172" s="114">
        <v>12104026</v>
      </c>
      <c r="C172" s="114" t="s">
        <v>397</v>
      </c>
      <c r="D172" s="114" t="s">
        <v>398</v>
      </c>
      <c r="E172" s="114" t="s">
        <v>16</v>
      </c>
      <c r="F172" s="114" t="s">
        <v>402</v>
      </c>
      <c r="G172" s="151" t="s">
        <v>442</v>
      </c>
      <c r="H172" s="114" t="s">
        <v>117</v>
      </c>
      <c r="I172" s="114" t="s">
        <v>847</v>
      </c>
      <c r="J172" s="152">
        <v>30.5</v>
      </c>
      <c r="K172" s="152">
        <v>51</v>
      </c>
      <c r="L172" s="153">
        <v>34</v>
      </c>
      <c r="M172" s="153">
        <v>49</v>
      </c>
      <c r="N172" s="154"/>
      <c r="O172" s="155">
        <v>44.1</v>
      </c>
      <c r="P172" s="155">
        <v>39.69</v>
      </c>
      <c r="Q172" s="155">
        <v>35.28</v>
      </c>
      <c r="R172" s="156" t="s">
        <v>802</v>
      </c>
      <c r="S172" s="156" t="s">
        <v>802</v>
      </c>
      <c r="T172" s="157"/>
    </row>
    <row r="173" spans="1:20" x14ac:dyDescent="0.2">
      <c r="A173" s="150">
        <v>172</v>
      </c>
      <c r="B173" s="114">
        <v>11104081</v>
      </c>
      <c r="C173" s="114" t="s">
        <v>397</v>
      </c>
      <c r="D173" s="114" t="s">
        <v>398</v>
      </c>
      <c r="E173" s="114" t="s">
        <v>34</v>
      </c>
      <c r="F173" s="114" t="s">
        <v>402</v>
      </c>
      <c r="G173" s="151" t="s">
        <v>452</v>
      </c>
      <c r="H173" s="114" t="s">
        <v>229</v>
      </c>
      <c r="I173" s="114" t="s">
        <v>453</v>
      </c>
      <c r="J173" s="152">
        <v>32.5</v>
      </c>
      <c r="K173" s="152">
        <v>51</v>
      </c>
      <c r="L173" s="153">
        <v>35.1</v>
      </c>
      <c r="M173" s="153">
        <v>55</v>
      </c>
      <c r="N173" s="154"/>
      <c r="O173" s="155">
        <v>49.5</v>
      </c>
      <c r="P173" s="155">
        <v>44.55</v>
      </c>
      <c r="Q173" s="155">
        <v>39.6</v>
      </c>
      <c r="R173" s="156" t="s">
        <v>802</v>
      </c>
      <c r="S173" s="156" t="s">
        <v>802</v>
      </c>
      <c r="T173" s="157"/>
    </row>
    <row r="174" spans="1:20" x14ac:dyDescent="0.2">
      <c r="A174" s="150">
        <v>173</v>
      </c>
      <c r="B174" s="114">
        <v>12104032</v>
      </c>
      <c r="C174" s="114" t="s">
        <v>397</v>
      </c>
      <c r="D174" s="114" t="s">
        <v>398</v>
      </c>
      <c r="E174" s="114" t="s">
        <v>16</v>
      </c>
      <c r="F174" s="114" t="s">
        <v>408</v>
      </c>
      <c r="G174" s="151" t="s">
        <v>409</v>
      </c>
      <c r="H174" s="114" t="s">
        <v>410</v>
      </c>
      <c r="I174" s="114" t="s">
        <v>411</v>
      </c>
      <c r="J174" s="152">
        <v>56</v>
      </c>
      <c r="K174" s="152">
        <v>79</v>
      </c>
      <c r="L174" s="153">
        <v>60.5</v>
      </c>
      <c r="M174" s="153">
        <v>82</v>
      </c>
      <c r="N174" s="154"/>
      <c r="O174" s="155">
        <v>73.8</v>
      </c>
      <c r="P174" s="155">
        <v>66.42</v>
      </c>
      <c r="Q174" s="155">
        <v>59.04</v>
      </c>
      <c r="R174" s="160" t="s">
        <v>765</v>
      </c>
      <c r="S174" s="160" t="s">
        <v>765</v>
      </c>
      <c r="T174" s="157"/>
    </row>
    <row r="175" spans="1:20" x14ac:dyDescent="0.2">
      <c r="A175" s="150">
        <v>174</v>
      </c>
      <c r="B175" s="114">
        <v>11104061</v>
      </c>
      <c r="C175" s="114" t="s">
        <v>397</v>
      </c>
      <c r="D175" s="114" t="s">
        <v>398</v>
      </c>
      <c r="E175" s="114" t="s">
        <v>34</v>
      </c>
      <c r="F175" s="114" t="s">
        <v>408</v>
      </c>
      <c r="G175" s="151" t="s">
        <v>412</v>
      </c>
      <c r="H175" s="114" t="s">
        <v>410</v>
      </c>
      <c r="I175" s="114" t="s">
        <v>413</v>
      </c>
      <c r="J175" s="152">
        <v>51.5</v>
      </c>
      <c r="K175" s="152">
        <v>76</v>
      </c>
      <c r="L175" s="153">
        <v>55.6</v>
      </c>
      <c r="M175" s="153">
        <v>79</v>
      </c>
      <c r="N175" s="154"/>
      <c r="O175" s="155">
        <v>71.099999999999994</v>
      </c>
      <c r="P175" s="155">
        <v>63.99</v>
      </c>
      <c r="Q175" s="155">
        <v>56.88</v>
      </c>
      <c r="R175" s="160" t="s">
        <v>765</v>
      </c>
      <c r="S175" s="160" t="s">
        <v>765</v>
      </c>
      <c r="T175" s="157"/>
    </row>
    <row r="176" spans="1:20" x14ac:dyDescent="0.2">
      <c r="A176" s="150">
        <v>175</v>
      </c>
      <c r="B176" s="114">
        <v>12104023</v>
      </c>
      <c r="C176" s="114" t="s">
        <v>397</v>
      </c>
      <c r="D176" s="114" t="s">
        <v>398</v>
      </c>
      <c r="E176" s="114" t="s">
        <v>16</v>
      </c>
      <c r="F176" s="114" t="s">
        <v>408</v>
      </c>
      <c r="G176" s="151" t="s">
        <v>414</v>
      </c>
      <c r="H176" s="114" t="s">
        <v>410</v>
      </c>
      <c r="I176" s="114" t="s">
        <v>415</v>
      </c>
      <c r="J176" s="152">
        <v>47.5</v>
      </c>
      <c r="K176" s="152">
        <v>72</v>
      </c>
      <c r="L176" s="153">
        <v>51.3</v>
      </c>
      <c r="M176" s="153">
        <v>72</v>
      </c>
      <c r="N176" s="154"/>
      <c r="O176" s="155">
        <v>64.8</v>
      </c>
      <c r="P176" s="155">
        <v>58.32</v>
      </c>
      <c r="Q176" s="155">
        <v>51.84</v>
      </c>
      <c r="R176" s="156" t="s">
        <v>802</v>
      </c>
      <c r="S176" s="156" t="s">
        <v>802</v>
      </c>
      <c r="T176" s="157"/>
    </row>
    <row r="177" spans="1:20" x14ac:dyDescent="0.2">
      <c r="A177" s="150">
        <v>176</v>
      </c>
      <c r="B177" s="114">
        <v>12104041</v>
      </c>
      <c r="C177" s="114" t="s">
        <v>397</v>
      </c>
      <c r="D177" s="114" t="s">
        <v>398</v>
      </c>
      <c r="E177" s="114" t="s">
        <v>16</v>
      </c>
      <c r="F177" s="114" t="s">
        <v>408</v>
      </c>
      <c r="G177" s="151" t="s">
        <v>449</v>
      </c>
      <c r="H177" s="114" t="s">
        <v>229</v>
      </c>
      <c r="I177" s="114" t="s">
        <v>848</v>
      </c>
      <c r="J177" s="152">
        <v>49</v>
      </c>
      <c r="K177" s="152">
        <v>72</v>
      </c>
      <c r="L177" s="153">
        <v>52.9</v>
      </c>
      <c r="M177" s="153">
        <v>72</v>
      </c>
      <c r="N177" s="154"/>
      <c r="O177" s="155">
        <v>64.8</v>
      </c>
      <c r="P177" s="155">
        <v>58.32</v>
      </c>
      <c r="Q177" s="155">
        <v>51.84</v>
      </c>
      <c r="R177" s="156" t="s">
        <v>802</v>
      </c>
      <c r="S177" s="156" t="s">
        <v>802</v>
      </c>
      <c r="T177" s="157"/>
    </row>
    <row r="178" spans="1:20" x14ac:dyDescent="0.2">
      <c r="A178" s="150">
        <v>177</v>
      </c>
      <c r="B178" s="114">
        <v>11104082</v>
      </c>
      <c r="C178" s="114" t="s">
        <v>397</v>
      </c>
      <c r="D178" s="114" t="s">
        <v>398</v>
      </c>
      <c r="E178" s="114" t="s">
        <v>34</v>
      </c>
      <c r="F178" s="114" t="s">
        <v>408</v>
      </c>
      <c r="G178" s="151" t="s">
        <v>454</v>
      </c>
      <c r="H178" s="114" t="s">
        <v>229</v>
      </c>
      <c r="I178" s="114" t="s">
        <v>455</v>
      </c>
      <c r="J178" s="152">
        <v>45.5</v>
      </c>
      <c r="K178" s="152">
        <v>70</v>
      </c>
      <c r="L178" s="153">
        <v>49.1</v>
      </c>
      <c r="M178" s="153">
        <v>69</v>
      </c>
      <c r="N178" s="154"/>
      <c r="O178" s="155">
        <v>62.1</v>
      </c>
      <c r="P178" s="155">
        <v>55.89</v>
      </c>
      <c r="Q178" s="155">
        <v>49.68</v>
      </c>
      <c r="R178" s="156" t="s">
        <v>802</v>
      </c>
      <c r="S178" s="156" t="s">
        <v>802</v>
      </c>
      <c r="T178" s="157"/>
    </row>
    <row r="179" spans="1:20" x14ac:dyDescent="0.2">
      <c r="A179" s="150">
        <v>178</v>
      </c>
      <c r="B179" s="114">
        <v>11104066</v>
      </c>
      <c r="C179" s="114" t="s">
        <v>397</v>
      </c>
      <c r="D179" s="114" t="s">
        <v>398</v>
      </c>
      <c r="E179" s="114" t="s">
        <v>34</v>
      </c>
      <c r="F179" s="114" t="s">
        <v>408</v>
      </c>
      <c r="G179" s="151" t="s">
        <v>433</v>
      </c>
      <c r="H179" s="114" t="s">
        <v>233</v>
      </c>
      <c r="I179" s="114" t="s">
        <v>507</v>
      </c>
      <c r="J179" s="152">
        <v>36.200000000000003</v>
      </c>
      <c r="K179" s="152">
        <v>62</v>
      </c>
      <c r="L179" s="153">
        <v>39</v>
      </c>
      <c r="M179" s="153">
        <v>59</v>
      </c>
      <c r="N179" s="154"/>
      <c r="O179" s="155">
        <v>53.1</v>
      </c>
      <c r="P179" s="155">
        <v>47.79</v>
      </c>
      <c r="Q179" s="155">
        <v>42.48</v>
      </c>
      <c r="R179" s="156" t="s">
        <v>357</v>
      </c>
      <c r="S179" s="156" t="s">
        <v>357</v>
      </c>
      <c r="T179" s="171"/>
    </row>
    <row r="180" spans="1:20" x14ac:dyDescent="0.2">
      <c r="A180" s="150">
        <v>179</v>
      </c>
      <c r="B180" s="114">
        <v>11104067</v>
      </c>
      <c r="C180" s="114" t="s">
        <v>397</v>
      </c>
      <c r="D180" s="114" t="s">
        <v>398</v>
      </c>
      <c r="E180" s="114" t="s">
        <v>34</v>
      </c>
      <c r="F180" s="114" t="s">
        <v>408</v>
      </c>
      <c r="G180" s="151" t="s">
        <v>433</v>
      </c>
      <c r="H180" s="114" t="s">
        <v>82</v>
      </c>
      <c r="I180" s="114" t="s">
        <v>508</v>
      </c>
      <c r="J180" s="152">
        <v>179</v>
      </c>
      <c r="K180" s="152">
        <v>282</v>
      </c>
      <c r="L180" s="153">
        <v>193</v>
      </c>
      <c r="M180" s="153">
        <v>277</v>
      </c>
      <c r="N180" s="154"/>
      <c r="O180" s="155">
        <v>249.3</v>
      </c>
      <c r="P180" s="155">
        <v>224.37</v>
      </c>
      <c r="Q180" s="155">
        <v>199.44</v>
      </c>
      <c r="R180" s="156" t="s">
        <v>357</v>
      </c>
      <c r="S180" s="156" t="s">
        <v>357</v>
      </c>
      <c r="T180" s="171"/>
    </row>
    <row r="181" spans="1:20" x14ac:dyDescent="0.2">
      <c r="A181" s="150">
        <v>180</v>
      </c>
      <c r="B181" s="114">
        <v>11104053</v>
      </c>
      <c r="C181" s="114" t="s">
        <v>397</v>
      </c>
      <c r="D181" s="114" t="s">
        <v>398</v>
      </c>
      <c r="E181" s="114" t="s">
        <v>34</v>
      </c>
      <c r="F181" s="114" t="s">
        <v>468</v>
      </c>
      <c r="G181" s="151" t="s">
        <v>469</v>
      </c>
      <c r="H181" s="114" t="s">
        <v>82</v>
      </c>
      <c r="I181" s="114" t="s">
        <v>470</v>
      </c>
      <c r="J181" s="152">
        <v>111</v>
      </c>
      <c r="K181" s="152">
        <v>189</v>
      </c>
      <c r="L181" s="153">
        <v>118</v>
      </c>
      <c r="M181" s="153">
        <v>200</v>
      </c>
      <c r="N181" s="154"/>
      <c r="O181" s="155">
        <v>200</v>
      </c>
      <c r="P181" s="155">
        <v>190</v>
      </c>
      <c r="Q181" s="155">
        <v>180</v>
      </c>
      <c r="R181" s="156" t="s">
        <v>235</v>
      </c>
      <c r="S181" s="156" t="s">
        <v>235</v>
      </c>
      <c r="T181" s="157"/>
    </row>
    <row r="182" spans="1:20" x14ac:dyDescent="0.2">
      <c r="A182" s="150">
        <v>181</v>
      </c>
      <c r="B182" s="114">
        <v>11104054</v>
      </c>
      <c r="C182" s="114" t="s">
        <v>397</v>
      </c>
      <c r="D182" s="114" t="s">
        <v>398</v>
      </c>
      <c r="E182" s="114" t="s">
        <v>34</v>
      </c>
      <c r="F182" s="114" t="s">
        <v>468</v>
      </c>
      <c r="G182" s="151" t="s">
        <v>471</v>
      </c>
      <c r="H182" s="114" t="s">
        <v>82</v>
      </c>
      <c r="I182" s="114" t="s">
        <v>472</v>
      </c>
      <c r="J182" s="152">
        <v>106</v>
      </c>
      <c r="K182" s="152">
        <v>179</v>
      </c>
      <c r="L182" s="153">
        <v>112</v>
      </c>
      <c r="M182" s="153">
        <v>190</v>
      </c>
      <c r="N182" s="154"/>
      <c r="O182" s="155">
        <v>190</v>
      </c>
      <c r="P182" s="155">
        <v>180.5</v>
      </c>
      <c r="Q182" s="155">
        <v>171</v>
      </c>
      <c r="R182" s="156" t="s">
        <v>235</v>
      </c>
      <c r="S182" s="156" t="s">
        <v>235</v>
      </c>
      <c r="T182" s="157"/>
    </row>
    <row r="183" spans="1:20" x14ac:dyDescent="0.2">
      <c r="A183" s="150">
        <v>182</v>
      </c>
      <c r="B183" s="114">
        <v>11104051</v>
      </c>
      <c r="C183" s="114" t="s">
        <v>397</v>
      </c>
      <c r="D183" s="114" t="s">
        <v>398</v>
      </c>
      <c r="E183" s="114" t="s">
        <v>34</v>
      </c>
      <c r="F183" s="114" t="s">
        <v>461</v>
      </c>
      <c r="G183" s="151" t="s">
        <v>855</v>
      </c>
      <c r="H183" s="114" t="s">
        <v>82</v>
      </c>
      <c r="I183" s="114" t="s">
        <v>849</v>
      </c>
      <c r="J183" s="152">
        <v>110</v>
      </c>
      <c r="K183" s="152">
        <v>179</v>
      </c>
      <c r="L183" s="153">
        <v>123</v>
      </c>
      <c r="M183" s="153">
        <v>189</v>
      </c>
      <c r="N183" s="154"/>
      <c r="O183" s="155">
        <v>170.1</v>
      </c>
      <c r="P183" s="155">
        <v>153.09</v>
      </c>
      <c r="Q183" s="155">
        <v>136.08000000000001</v>
      </c>
      <c r="R183" s="156" t="s">
        <v>357</v>
      </c>
      <c r="S183" s="156" t="s">
        <v>357</v>
      </c>
      <c r="T183" s="171"/>
    </row>
    <row r="184" spans="1:20" x14ac:dyDescent="0.2">
      <c r="A184" s="150">
        <v>183</v>
      </c>
      <c r="B184" s="114">
        <v>11104052</v>
      </c>
      <c r="C184" s="114" t="s">
        <v>397</v>
      </c>
      <c r="D184" s="114" t="s">
        <v>398</v>
      </c>
      <c r="E184" s="114" t="s">
        <v>34</v>
      </c>
      <c r="F184" s="114" t="s">
        <v>461</v>
      </c>
      <c r="G184" s="151" t="s">
        <v>856</v>
      </c>
      <c r="H184" s="114" t="s">
        <v>82</v>
      </c>
      <c r="I184" s="114" t="s">
        <v>850</v>
      </c>
      <c r="J184" s="152">
        <v>105</v>
      </c>
      <c r="K184" s="152">
        <v>168</v>
      </c>
      <c r="L184" s="153">
        <v>118</v>
      </c>
      <c r="M184" s="153">
        <v>169</v>
      </c>
      <c r="N184" s="154"/>
      <c r="O184" s="155">
        <v>152.1</v>
      </c>
      <c r="P184" s="155">
        <v>136.88999999999999</v>
      </c>
      <c r="Q184" s="155">
        <v>121.68</v>
      </c>
      <c r="R184" s="156" t="s">
        <v>357</v>
      </c>
      <c r="S184" s="156" t="s">
        <v>357</v>
      </c>
      <c r="T184" s="171"/>
    </row>
    <row r="185" spans="1:20" x14ac:dyDescent="0.2">
      <c r="A185" s="150">
        <v>184</v>
      </c>
      <c r="B185" s="114">
        <v>11104057</v>
      </c>
      <c r="C185" s="114" t="s">
        <v>397</v>
      </c>
      <c r="D185" s="114" t="s">
        <v>398</v>
      </c>
      <c r="E185" s="114" t="s">
        <v>34</v>
      </c>
      <c r="F185" s="114" t="s">
        <v>494</v>
      </c>
      <c r="G185" s="151" t="s">
        <v>495</v>
      </c>
      <c r="H185" s="114" t="s">
        <v>82</v>
      </c>
      <c r="I185" s="114" t="s">
        <v>496</v>
      </c>
      <c r="J185" s="152">
        <v>109</v>
      </c>
      <c r="K185" s="152">
        <v>170</v>
      </c>
      <c r="L185" s="153">
        <v>124</v>
      </c>
      <c r="M185" s="153">
        <v>193</v>
      </c>
      <c r="N185" s="154"/>
      <c r="O185" s="155">
        <v>193</v>
      </c>
      <c r="P185" s="155">
        <v>183.35</v>
      </c>
      <c r="Q185" s="155">
        <v>173.7</v>
      </c>
      <c r="R185" s="156" t="s">
        <v>235</v>
      </c>
      <c r="S185" s="156" t="s">
        <v>235</v>
      </c>
      <c r="T185" s="157"/>
    </row>
    <row r="186" spans="1:20" x14ac:dyDescent="0.2">
      <c r="A186" s="150">
        <v>185</v>
      </c>
      <c r="B186" s="114">
        <v>11104058</v>
      </c>
      <c r="C186" s="114" t="s">
        <v>397</v>
      </c>
      <c r="D186" s="114" t="s">
        <v>398</v>
      </c>
      <c r="E186" s="114" t="s">
        <v>34</v>
      </c>
      <c r="F186" s="114" t="s">
        <v>494</v>
      </c>
      <c r="G186" s="151" t="s">
        <v>497</v>
      </c>
      <c r="H186" s="114" t="s">
        <v>82</v>
      </c>
      <c r="I186" s="114" t="s">
        <v>498</v>
      </c>
      <c r="J186" s="152">
        <v>104</v>
      </c>
      <c r="K186" s="152">
        <v>160</v>
      </c>
      <c r="L186" s="153">
        <v>118</v>
      </c>
      <c r="M186" s="153">
        <v>182</v>
      </c>
      <c r="N186" s="154"/>
      <c r="O186" s="155">
        <v>182</v>
      </c>
      <c r="P186" s="155">
        <v>172.9</v>
      </c>
      <c r="Q186" s="155">
        <v>163.80000000000001</v>
      </c>
      <c r="R186" s="156" t="s">
        <v>235</v>
      </c>
      <c r="S186" s="156" t="s">
        <v>235</v>
      </c>
      <c r="T186" s="157"/>
    </row>
    <row r="187" spans="1:20" x14ac:dyDescent="0.2">
      <c r="A187" s="150">
        <v>186</v>
      </c>
      <c r="B187" s="114">
        <v>11104059</v>
      </c>
      <c r="C187" s="114" t="s">
        <v>397</v>
      </c>
      <c r="D187" s="114" t="s">
        <v>398</v>
      </c>
      <c r="E187" s="114" t="s">
        <v>34</v>
      </c>
      <c r="F187" s="114" t="s">
        <v>405</v>
      </c>
      <c r="G187" s="151" t="s">
        <v>406</v>
      </c>
      <c r="H187" s="114" t="s">
        <v>221</v>
      </c>
      <c r="I187" s="114" t="s">
        <v>407</v>
      </c>
      <c r="J187" s="152">
        <v>102</v>
      </c>
      <c r="K187" s="152">
        <v>169</v>
      </c>
      <c r="L187" s="153">
        <v>120.7</v>
      </c>
      <c r="M187" s="153">
        <v>179</v>
      </c>
      <c r="N187" s="154"/>
      <c r="O187" s="155">
        <v>161.1</v>
      </c>
      <c r="P187" s="155">
        <v>144.99</v>
      </c>
      <c r="Q187" s="155">
        <v>128.88</v>
      </c>
      <c r="R187" s="160" t="s">
        <v>765</v>
      </c>
      <c r="S187" s="160" t="s">
        <v>765</v>
      </c>
      <c r="T187" s="157"/>
    </row>
    <row r="188" spans="1:20" x14ac:dyDescent="0.2">
      <c r="A188" s="150">
        <v>187</v>
      </c>
      <c r="B188" s="114">
        <v>11104060</v>
      </c>
      <c r="C188" s="114" t="s">
        <v>397</v>
      </c>
      <c r="D188" s="114" t="s">
        <v>398</v>
      </c>
      <c r="E188" s="114" t="s">
        <v>34</v>
      </c>
      <c r="F188" s="114" t="s">
        <v>405</v>
      </c>
      <c r="G188" s="151" t="s">
        <v>447</v>
      </c>
      <c r="H188" s="114" t="s">
        <v>221</v>
      </c>
      <c r="I188" s="114" t="s">
        <v>448</v>
      </c>
      <c r="J188" s="152">
        <v>118</v>
      </c>
      <c r="K188" s="152">
        <v>135</v>
      </c>
      <c r="L188" s="153">
        <v>142</v>
      </c>
      <c r="M188" s="153">
        <v>189</v>
      </c>
      <c r="N188" s="154"/>
      <c r="O188" s="155">
        <v>170.1</v>
      </c>
      <c r="P188" s="155">
        <v>153.09</v>
      </c>
      <c r="Q188" s="155">
        <v>136.08000000000001</v>
      </c>
      <c r="R188" s="156" t="s">
        <v>802</v>
      </c>
      <c r="S188" s="156" t="s">
        <v>802</v>
      </c>
      <c r="T188" s="157"/>
    </row>
    <row r="189" spans="1:20" x14ac:dyDescent="0.2">
      <c r="A189" s="150">
        <v>188</v>
      </c>
      <c r="B189" s="114">
        <v>11104094</v>
      </c>
      <c r="C189" s="114" t="s">
        <v>397</v>
      </c>
      <c r="D189" s="114" t="s">
        <v>398</v>
      </c>
      <c r="E189" s="114" t="s">
        <v>34</v>
      </c>
      <c r="F189" s="114" t="s">
        <v>509</v>
      </c>
      <c r="G189" s="151" t="s">
        <v>510</v>
      </c>
      <c r="H189" s="114" t="s">
        <v>221</v>
      </c>
      <c r="I189" s="208" t="s">
        <v>851</v>
      </c>
      <c r="J189" s="152">
        <v>125</v>
      </c>
      <c r="K189" s="152">
        <v>165</v>
      </c>
      <c r="L189" s="153">
        <v>125</v>
      </c>
      <c r="M189" s="153">
        <v>159</v>
      </c>
      <c r="N189" s="154"/>
      <c r="O189" s="155">
        <v>143.1</v>
      </c>
      <c r="P189" s="155">
        <v>128.79</v>
      </c>
      <c r="Q189" s="155">
        <v>114.48</v>
      </c>
      <c r="R189" s="156" t="s">
        <v>852</v>
      </c>
      <c r="S189" s="156" t="s">
        <v>852</v>
      </c>
      <c r="T189" s="157"/>
    </row>
    <row r="190" spans="1:20" x14ac:dyDescent="0.2">
      <c r="A190" s="150">
        <v>189</v>
      </c>
      <c r="B190" s="114">
        <v>12104054</v>
      </c>
      <c r="C190" s="114" t="s">
        <v>397</v>
      </c>
      <c r="D190" s="114" t="s">
        <v>398</v>
      </c>
      <c r="E190" s="114" t="s">
        <v>16</v>
      </c>
      <c r="F190" s="114" t="s">
        <v>509</v>
      </c>
      <c r="G190" s="151" t="s">
        <v>514</v>
      </c>
      <c r="H190" s="114" t="s">
        <v>378</v>
      </c>
      <c r="I190" s="114" t="s">
        <v>853</v>
      </c>
      <c r="J190" s="152">
        <v>112</v>
      </c>
      <c r="K190" s="152">
        <v>149</v>
      </c>
      <c r="L190" s="153">
        <v>121.6</v>
      </c>
      <c r="M190" s="153">
        <v>159</v>
      </c>
      <c r="N190" s="154"/>
      <c r="O190" s="155">
        <v>143.1</v>
      </c>
      <c r="P190" s="155">
        <v>128.79</v>
      </c>
      <c r="Q190" s="155">
        <v>114.48</v>
      </c>
      <c r="R190" s="156" t="s">
        <v>852</v>
      </c>
      <c r="S190" s="156" t="s">
        <v>852</v>
      </c>
      <c r="T190" s="157"/>
    </row>
    <row r="191" spans="1:20" x14ac:dyDescent="0.2">
      <c r="A191" s="150">
        <v>190</v>
      </c>
      <c r="B191" s="114">
        <v>11204024</v>
      </c>
      <c r="C191" s="114" t="s">
        <v>397</v>
      </c>
      <c r="D191" s="114" t="s">
        <v>417</v>
      </c>
      <c r="E191" s="114" t="s">
        <v>34</v>
      </c>
      <c r="F191" s="114" t="s">
        <v>418</v>
      </c>
      <c r="G191" s="151" t="s">
        <v>419</v>
      </c>
      <c r="H191" s="114">
        <v>0.09</v>
      </c>
      <c r="I191" s="114" t="s">
        <v>420</v>
      </c>
      <c r="J191" s="187">
        <v>2.4</v>
      </c>
      <c r="K191" s="186">
        <v>4</v>
      </c>
      <c r="L191" s="181">
        <v>2.7</v>
      </c>
      <c r="M191" s="181">
        <v>4.4000000000000004</v>
      </c>
      <c r="N191" s="154"/>
      <c r="O191" s="184">
        <v>3.96</v>
      </c>
      <c r="P191" s="183">
        <v>3.5640000000000001</v>
      </c>
      <c r="Q191" s="183">
        <v>3.1680000000000001</v>
      </c>
      <c r="R191" s="156" t="s">
        <v>738</v>
      </c>
      <c r="S191" s="156" t="s">
        <v>863</v>
      </c>
      <c r="T191" s="157"/>
    </row>
    <row r="192" spans="1:20" x14ac:dyDescent="0.2">
      <c r="A192" s="150">
        <v>191</v>
      </c>
      <c r="B192" s="114">
        <v>11204022</v>
      </c>
      <c r="C192" s="114" t="s">
        <v>397</v>
      </c>
      <c r="D192" s="114" t="s">
        <v>417</v>
      </c>
      <c r="E192" s="114" t="s">
        <v>34</v>
      </c>
      <c r="F192" s="114" t="s">
        <v>418</v>
      </c>
      <c r="G192" s="151" t="s">
        <v>422</v>
      </c>
      <c r="H192" s="114">
        <v>7.4999999999999997E-2</v>
      </c>
      <c r="I192" s="114" t="s">
        <v>423</v>
      </c>
      <c r="J192" s="187">
        <v>2.4</v>
      </c>
      <c r="K192" s="186">
        <v>4</v>
      </c>
      <c r="L192" s="181">
        <v>2.7</v>
      </c>
      <c r="M192" s="181">
        <v>4.4000000000000004</v>
      </c>
      <c r="N192" s="154"/>
      <c r="O192" s="184">
        <v>3.96</v>
      </c>
      <c r="P192" s="183">
        <v>3.5640000000000001</v>
      </c>
      <c r="Q192" s="183">
        <v>3.1680000000000001</v>
      </c>
      <c r="R192" s="156" t="s">
        <v>738</v>
      </c>
      <c r="S192" s="156" t="s">
        <v>863</v>
      </c>
      <c r="T192" s="157"/>
    </row>
    <row r="193" spans="1:20" x14ac:dyDescent="0.2">
      <c r="A193" s="150">
        <v>192</v>
      </c>
      <c r="B193" s="114">
        <v>12204020</v>
      </c>
      <c r="C193" s="114" t="s">
        <v>397</v>
      </c>
      <c r="D193" s="114" t="s">
        <v>417</v>
      </c>
      <c r="E193" s="114" t="s">
        <v>16</v>
      </c>
      <c r="F193" s="114" t="s">
        <v>418</v>
      </c>
      <c r="G193" s="151" t="s">
        <v>424</v>
      </c>
      <c r="H193" s="114">
        <v>7.4999999999999997E-2</v>
      </c>
      <c r="I193" s="114" t="s">
        <v>425</v>
      </c>
      <c r="J193" s="187">
        <v>2.4</v>
      </c>
      <c r="K193" s="186">
        <v>4</v>
      </c>
      <c r="L193" s="181">
        <v>2.7</v>
      </c>
      <c r="M193" s="181">
        <v>4.4000000000000004</v>
      </c>
      <c r="N193" s="154"/>
      <c r="O193" s="184">
        <v>3.96</v>
      </c>
      <c r="P193" s="183">
        <v>3.5640000000000001</v>
      </c>
      <c r="Q193" s="183">
        <v>3.1680000000000001</v>
      </c>
      <c r="R193" s="156" t="s">
        <v>738</v>
      </c>
      <c r="S193" s="156" t="s">
        <v>863</v>
      </c>
      <c r="T193" s="157"/>
    </row>
    <row r="194" spans="1:20" x14ac:dyDescent="0.2">
      <c r="A194" s="150">
        <v>193</v>
      </c>
      <c r="B194" s="114">
        <v>12204018</v>
      </c>
      <c r="C194" s="114" t="s">
        <v>397</v>
      </c>
      <c r="D194" s="114" t="s">
        <v>417</v>
      </c>
      <c r="E194" s="114" t="s">
        <v>16</v>
      </c>
      <c r="F194" s="114" t="s">
        <v>418</v>
      </c>
      <c r="G194" s="151" t="s">
        <v>426</v>
      </c>
      <c r="H194" s="114">
        <v>7.4999999999999997E-2</v>
      </c>
      <c r="I194" s="114" t="s">
        <v>427</v>
      </c>
      <c r="J194" s="187">
        <v>2.4</v>
      </c>
      <c r="K194" s="186">
        <v>4</v>
      </c>
      <c r="L194" s="181">
        <v>2.7</v>
      </c>
      <c r="M194" s="181">
        <v>4.4000000000000004</v>
      </c>
      <c r="N194" s="154"/>
      <c r="O194" s="184">
        <v>3.96</v>
      </c>
      <c r="P194" s="183">
        <v>3.5640000000000001</v>
      </c>
      <c r="Q194" s="183">
        <v>3.1680000000000001</v>
      </c>
      <c r="R194" s="156" t="s">
        <v>738</v>
      </c>
      <c r="S194" s="156" t="s">
        <v>863</v>
      </c>
      <c r="T194" s="157"/>
    </row>
    <row r="195" spans="1:20" x14ac:dyDescent="0.2">
      <c r="A195" s="150">
        <v>194</v>
      </c>
      <c r="B195" s="114">
        <v>11204023</v>
      </c>
      <c r="C195" s="114" t="s">
        <v>397</v>
      </c>
      <c r="D195" s="114" t="s">
        <v>417</v>
      </c>
      <c r="E195" s="114" t="s">
        <v>34</v>
      </c>
      <c r="F195" s="114" t="s">
        <v>418</v>
      </c>
      <c r="G195" s="151" t="s">
        <v>456</v>
      </c>
      <c r="H195" s="114">
        <v>0.09</v>
      </c>
      <c r="I195" s="114" t="s">
        <v>457</v>
      </c>
      <c r="J195" s="187">
        <v>2.4</v>
      </c>
      <c r="K195" s="186">
        <v>4</v>
      </c>
      <c r="L195" s="181">
        <v>2.7</v>
      </c>
      <c r="M195" s="181">
        <v>4.4000000000000004</v>
      </c>
      <c r="N195" s="154"/>
      <c r="O195" s="183">
        <v>4.4000000000000004</v>
      </c>
      <c r="P195" s="183">
        <v>4.18</v>
      </c>
      <c r="Q195" s="184">
        <v>3.96</v>
      </c>
      <c r="R195" s="156" t="s">
        <v>235</v>
      </c>
      <c r="S195" s="156" t="s">
        <v>863</v>
      </c>
      <c r="T195" s="157"/>
    </row>
    <row r="196" spans="1:20" x14ac:dyDescent="0.2">
      <c r="A196" s="150">
        <v>195</v>
      </c>
      <c r="B196" s="114">
        <v>12204019</v>
      </c>
      <c r="C196" s="114" t="s">
        <v>397</v>
      </c>
      <c r="D196" s="114" t="s">
        <v>417</v>
      </c>
      <c r="E196" s="114" t="s">
        <v>16</v>
      </c>
      <c r="F196" s="114" t="s">
        <v>418</v>
      </c>
      <c r="G196" s="151" t="s">
        <v>459</v>
      </c>
      <c r="H196" s="114">
        <v>7.4999999999999997E-2</v>
      </c>
      <c r="I196" s="114" t="s">
        <v>460</v>
      </c>
      <c r="J196" s="187">
        <v>2.4</v>
      </c>
      <c r="K196" s="186">
        <v>4</v>
      </c>
      <c r="L196" s="181">
        <v>2.7</v>
      </c>
      <c r="M196" s="181">
        <v>4.4000000000000004</v>
      </c>
      <c r="N196" s="154"/>
      <c r="O196" s="183">
        <v>4.4000000000000004</v>
      </c>
      <c r="P196" s="183">
        <v>4.18</v>
      </c>
      <c r="Q196" s="184">
        <v>3.96</v>
      </c>
      <c r="R196" s="156" t="s">
        <v>235</v>
      </c>
      <c r="S196" s="156" t="s">
        <v>863</v>
      </c>
      <c r="T196" s="157"/>
    </row>
    <row r="197" spans="1:20" x14ac:dyDescent="0.2">
      <c r="A197" s="150">
        <v>196</v>
      </c>
      <c r="B197" s="114">
        <v>11105033</v>
      </c>
      <c r="C197" s="114" t="s">
        <v>629</v>
      </c>
      <c r="D197" s="114" t="s">
        <v>630</v>
      </c>
      <c r="E197" s="114" t="s">
        <v>34</v>
      </c>
      <c r="F197" s="114" t="s">
        <v>629</v>
      </c>
      <c r="G197" s="151" t="s">
        <v>645</v>
      </c>
      <c r="H197" s="114" t="s">
        <v>82</v>
      </c>
      <c r="I197" s="114" t="s">
        <v>655</v>
      </c>
      <c r="J197" s="152">
        <v>104</v>
      </c>
      <c r="K197" s="152">
        <v>146</v>
      </c>
      <c r="L197" s="153">
        <v>112</v>
      </c>
      <c r="M197" s="153">
        <v>157</v>
      </c>
      <c r="N197" s="154"/>
      <c r="O197" s="155">
        <v>141.30000000000001</v>
      </c>
      <c r="P197" s="155">
        <v>127.17</v>
      </c>
      <c r="Q197" s="155">
        <v>113.04</v>
      </c>
      <c r="R197" s="156" t="s">
        <v>357</v>
      </c>
      <c r="S197" s="156" t="s">
        <v>357</v>
      </c>
      <c r="T197" s="157"/>
    </row>
    <row r="198" spans="1:20" x14ac:dyDescent="0.2">
      <c r="A198" s="150">
        <v>197</v>
      </c>
      <c r="B198" s="114">
        <v>12105020</v>
      </c>
      <c r="C198" s="114" t="s">
        <v>629</v>
      </c>
      <c r="D198" s="114" t="s">
        <v>630</v>
      </c>
      <c r="E198" s="114" t="s">
        <v>16</v>
      </c>
      <c r="F198" s="114" t="s">
        <v>629</v>
      </c>
      <c r="G198" s="151" t="s">
        <v>631</v>
      </c>
      <c r="H198" s="114" t="s">
        <v>82</v>
      </c>
      <c r="I198" s="114" t="s">
        <v>651</v>
      </c>
      <c r="J198" s="152">
        <v>109</v>
      </c>
      <c r="K198" s="152">
        <v>142</v>
      </c>
      <c r="L198" s="153">
        <v>121.8</v>
      </c>
      <c r="M198" s="153">
        <v>165</v>
      </c>
      <c r="N198" s="154"/>
      <c r="O198" s="155">
        <v>148.5</v>
      </c>
      <c r="P198" s="155">
        <v>133.65</v>
      </c>
      <c r="Q198" s="155">
        <v>118.8</v>
      </c>
      <c r="R198" s="160" t="s">
        <v>765</v>
      </c>
      <c r="S198" s="212" t="s">
        <v>357</v>
      </c>
      <c r="T198" s="157"/>
    </row>
    <row r="199" spans="1:20" x14ac:dyDescent="0.2">
      <c r="A199" s="150">
        <v>198</v>
      </c>
      <c r="B199" s="114">
        <v>12105019</v>
      </c>
      <c r="C199" s="114" t="s">
        <v>629</v>
      </c>
      <c r="D199" s="114" t="s">
        <v>630</v>
      </c>
      <c r="E199" s="114" t="s">
        <v>16</v>
      </c>
      <c r="F199" s="114" t="s">
        <v>629</v>
      </c>
      <c r="G199" s="151" t="s">
        <v>631</v>
      </c>
      <c r="H199" s="114" t="s">
        <v>410</v>
      </c>
      <c r="I199" s="114" t="s">
        <v>637</v>
      </c>
      <c r="J199" s="152">
        <v>23</v>
      </c>
      <c r="K199" s="152">
        <v>38</v>
      </c>
      <c r="L199" s="153">
        <v>35</v>
      </c>
      <c r="M199" s="153">
        <v>49</v>
      </c>
      <c r="N199" s="154"/>
      <c r="O199" s="155">
        <v>44</v>
      </c>
      <c r="P199" s="155">
        <v>39.69</v>
      </c>
      <c r="Q199" s="155">
        <v>35.28</v>
      </c>
      <c r="R199" s="160" t="s">
        <v>765</v>
      </c>
      <c r="S199" s="160" t="s">
        <v>765</v>
      </c>
      <c r="T199" s="157"/>
    </row>
    <row r="200" spans="1:20" x14ac:dyDescent="0.2">
      <c r="A200" s="150">
        <v>199</v>
      </c>
      <c r="B200" s="114">
        <v>12105011</v>
      </c>
      <c r="C200" s="114" t="s">
        <v>629</v>
      </c>
      <c r="D200" s="114" t="s">
        <v>630</v>
      </c>
      <c r="E200" s="114" t="s">
        <v>16</v>
      </c>
      <c r="F200" s="114" t="s">
        <v>629</v>
      </c>
      <c r="G200" s="151" t="s">
        <v>640</v>
      </c>
      <c r="H200" s="114" t="s">
        <v>410</v>
      </c>
      <c r="I200" s="114" t="s">
        <v>641</v>
      </c>
      <c r="J200" s="152">
        <v>23</v>
      </c>
      <c r="K200" s="152">
        <v>38</v>
      </c>
      <c r="L200" s="153">
        <v>36</v>
      </c>
      <c r="M200" s="153">
        <v>49</v>
      </c>
      <c r="N200" s="154"/>
      <c r="O200" s="155">
        <v>44.1</v>
      </c>
      <c r="P200" s="155">
        <v>39.69</v>
      </c>
      <c r="Q200" s="155">
        <v>35.28</v>
      </c>
      <c r="R200" s="160" t="s">
        <v>765</v>
      </c>
      <c r="S200" s="160" t="s">
        <v>765</v>
      </c>
      <c r="T200" s="157"/>
    </row>
    <row r="201" spans="1:20" x14ac:dyDescent="0.2">
      <c r="A201" s="150">
        <v>200</v>
      </c>
      <c r="B201" s="114">
        <v>12105016</v>
      </c>
      <c r="C201" s="114" t="s">
        <v>629</v>
      </c>
      <c r="D201" s="114" t="s">
        <v>630</v>
      </c>
      <c r="E201" s="114" t="s">
        <v>16</v>
      </c>
      <c r="F201" s="114" t="s">
        <v>629</v>
      </c>
      <c r="G201" s="151" t="s">
        <v>656</v>
      </c>
      <c r="H201" s="114" t="s">
        <v>82</v>
      </c>
      <c r="I201" s="114" t="s">
        <v>657</v>
      </c>
      <c r="J201" s="152">
        <v>109</v>
      </c>
      <c r="K201" s="152">
        <v>142</v>
      </c>
      <c r="L201" s="153">
        <v>122</v>
      </c>
      <c r="M201" s="153">
        <v>165</v>
      </c>
      <c r="N201" s="154"/>
      <c r="O201" s="155">
        <v>148.5</v>
      </c>
      <c r="P201" s="155">
        <v>133.65</v>
      </c>
      <c r="Q201" s="155">
        <v>118.8</v>
      </c>
      <c r="R201" s="156" t="s">
        <v>357</v>
      </c>
      <c r="S201" s="156" t="s">
        <v>357</v>
      </c>
      <c r="T201" s="171"/>
    </row>
    <row r="202" spans="1:20" x14ac:dyDescent="0.2">
      <c r="A202" s="150">
        <v>201</v>
      </c>
      <c r="B202" s="114">
        <v>11105031</v>
      </c>
      <c r="C202" s="114" t="s">
        <v>629</v>
      </c>
      <c r="D202" s="114" t="s">
        <v>630</v>
      </c>
      <c r="E202" s="114" t="s">
        <v>34</v>
      </c>
      <c r="F202" s="114" t="s">
        <v>629</v>
      </c>
      <c r="G202" s="151" t="s">
        <v>645</v>
      </c>
      <c r="H202" s="114" t="s">
        <v>410</v>
      </c>
      <c r="I202" s="114" t="s">
        <v>646</v>
      </c>
      <c r="J202" s="152">
        <v>21.5</v>
      </c>
      <c r="K202" s="152">
        <v>37</v>
      </c>
      <c r="L202" s="153">
        <v>30.5</v>
      </c>
      <c r="M202" s="153">
        <v>47</v>
      </c>
      <c r="N202" s="154"/>
      <c r="O202" s="155">
        <v>42.3</v>
      </c>
      <c r="P202" s="155">
        <v>38.07</v>
      </c>
      <c r="Q202" s="155">
        <v>33.840000000000003</v>
      </c>
      <c r="R202" s="160" t="s">
        <v>765</v>
      </c>
      <c r="S202" s="160" t="s">
        <v>765</v>
      </c>
      <c r="T202" s="157"/>
    </row>
    <row r="203" spans="1:20" x14ac:dyDescent="0.2">
      <c r="A203" s="150">
        <v>202</v>
      </c>
      <c r="B203" s="114">
        <v>11105030</v>
      </c>
      <c r="C203" s="114" t="s">
        <v>629</v>
      </c>
      <c r="D203" s="114" t="s">
        <v>630</v>
      </c>
      <c r="E203" s="114" t="s">
        <v>34</v>
      </c>
      <c r="F203" s="114" t="s">
        <v>629</v>
      </c>
      <c r="G203" s="151" t="s">
        <v>647</v>
      </c>
      <c r="H203" s="114" t="s">
        <v>410</v>
      </c>
      <c r="I203" s="114" t="s">
        <v>648</v>
      </c>
      <c r="J203" s="152">
        <v>20.5</v>
      </c>
      <c r="K203" s="152">
        <v>35</v>
      </c>
      <c r="L203" s="153">
        <v>29</v>
      </c>
      <c r="M203" s="153">
        <v>43</v>
      </c>
      <c r="N203" s="154"/>
      <c r="O203" s="155">
        <v>38.700000000000003</v>
      </c>
      <c r="P203" s="155">
        <v>34.83</v>
      </c>
      <c r="Q203" s="155">
        <v>30.96</v>
      </c>
      <c r="R203" s="160" t="s">
        <v>765</v>
      </c>
      <c r="S203" s="160" t="s">
        <v>765</v>
      </c>
      <c r="T203" s="157"/>
    </row>
    <row r="204" spans="1:20" x14ac:dyDescent="0.2">
      <c r="A204" s="150">
        <v>203</v>
      </c>
      <c r="B204" s="114">
        <v>11105028</v>
      </c>
      <c r="C204" s="114" t="s">
        <v>629</v>
      </c>
      <c r="D204" s="114" t="s">
        <v>630</v>
      </c>
      <c r="E204" s="114" t="s">
        <v>34</v>
      </c>
      <c r="F204" s="114" t="s">
        <v>629</v>
      </c>
      <c r="G204" s="151" t="s">
        <v>647</v>
      </c>
      <c r="H204" s="114" t="s">
        <v>82</v>
      </c>
      <c r="I204" s="114" t="s">
        <v>664</v>
      </c>
      <c r="J204" s="152">
        <v>97</v>
      </c>
      <c r="K204" s="152">
        <v>135</v>
      </c>
      <c r="L204" s="153">
        <v>104</v>
      </c>
      <c r="M204" s="153">
        <v>147</v>
      </c>
      <c r="N204" s="154"/>
      <c r="O204" s="155">
        <v>132.30000000000001</v>
      </c>
      <c r="P204" s="155">
        <v>119.07</v>
      </c>
      <c r="Q204" s="155">
        <v>105.84</v>
      </c>
      <c r="R204" s="156" t="s">
        <v>357</v>
      </c>
      <c r="S204" s="156" t="s">
        <v>357</v>
      </c>
      <c r="T204" s="171"/>
    </row>
    <row r="205" spans="1:20" x14ac:dyDescent="0.2">
      <c r="A205" s="150">
        <v>204</v>
      </c>
      <c r="B205" s="114">
        <v>11105019</v>
      </c>
      <c r="C205" s="114" t="s">
        <v>629</v>
      </c>
      <c r="D205" s="114" t="s">
        <v>630</v>
      </c>
      <c r="E205" s="114" t="s">
        <v>34</v>
      </c>
      <c r="F205" s="114" t="s">
        <v>629</v>
      </c>
      <c r="G205" s="151" t="s">
        <v>649</v>
      </c>
      <c r="H205" s="114" t="s">
        <v>82</v>
      </c>
      <c r="I205" s="114" t="s">
        <v>650</v>
      </c>
      <c r="J205" s="152">
        <v>97</v>
      </c>
      <c r="K205" s="152">
        <v>119</v>
      </c>
      <c r="L205" s="153">
        <v>104.5</v>
      </c>
      <c r="M205" s="153">
        <v>147</v>
      </c>
      <c r="N205" s="154"/>
      <c r="O205" s="155">
        <v>132.30000000000001</v>
      </c>
      <c r="P205" s="155">
        <v>119.07</v>
      </c>
      <c r="Q205" s="155">
        <v>105.84</v>
      </c>
      <c r="R205" s="160" t="s">
        <v>765</v>
      </c>
      <c r="S205" s="160" t="s">
        <v>765</v>
      </c>
      <c r="T205" s="157"/>
    </row>
    <row r="206" spans="1:20" x14ac:dyDescent="0.2">
      <c r="A206" s="150">
        <v>205</v>
      </c>
      <c r="B206" s="114">
        <v>12105017</v>
      </c>
      <c r="C206" s="114" t="s">
        <v>629</v>
      </c>
      <c r="D206" s="114" t="s">
        <v>630</v>
      </c>
      <c r="E206" s="114" t="s">
        <v>16</v>
      </c>
      <c r="F206" s="114" t="s">
        <v>629</v>
      </c>
      <c r="G206" s="151" t="s">
        <v>631</v>
      </c>
      <c r="H206" s="114" t="s">
        <v>632</v>
      </c>
      <c r="I206" s="114" t="s">
        <v>633</v>
      </c>
      <c r="J206" s="152">
        <v>56</v>
      </c>
      <c r="K206" s="152">
        <v>76</v>
      </c>
      <c r="L206" s="153">
        <v>62.6</v>
      </c>
      <c r="M206" s="153">
        <v>88</v>
      </c>
      <c r="N206" s="154"/>
      <c r="O206" s="155">
        <v>79.2</v>
      </c>
      <c r="P206" s="155">
        <v>71.28</v>
      </c>
      <c r="Q206" s="155">
        <v>63.36</v>
      </c>
      <c r="R206" s="160" t="s">
        <v>765</v>
      </c>
      <c r="S206" s="212" t="s">
        <v>357</v>
      </c>
      <c r="T206" s="157"/>
    </row>
    <row r="207" spans="1:20" x14ac:dyDescent="0.2">
      <c r="A207" s="150">
        <v>206</v>
      </c>
      <c r="B207" s="114">
        <v>11105038</v>
      </c>
      <c r="C207" s="114" t="s">
        <v>629</v>
      </c>
      <c r="D207" s="114" t="s">
        <v>630</v>
      </c>
      <c r="E207" s="114" t="s">
        <v>34</v>
      </c>
      <c r="F207" s="114" t="s">
        <v>629</v>
      </c>
      <c r="G207" s="151" t="s">
        <v>645</v>
      </c>
      <c r="H207" s="114" t="s">
        <v>854</v>
      </c>
      <c r="I207" s="114" t="s">
        <v>658</v>
      </c>
      <c r="J207" s="152">
        <v>6.4</v>
      </c>
      <c r="K207" s="152">
        <v>12</v>
      </c>
      <c r="L207" s="153">
        <v>6.9</v>
      </c>
      <c r="M207" s="153">
        <v>13</v>
      </c>
      <c r="N207" s="154"/>
      <c r="O207" s="155">
        <v>11.7</v>
      </c>
      <c r="P207" s="155">
        <v>10.53</v>
      </c>
      <c r="Q207" s="155">
        <v>9.36</v>
      </c>
      <c r="R207" s="156" t="s">
        <v>357</v>
      </c>
      <c r="S207" s="156" t="s">
        <v>357</v>
      </c>
      <c r="T207" s="171"/>
    </row>
    <row r="208" spans="1:20" x14ac:dyDescent="0.2">
      <c r="A208" s="150">
        <v>207</v>
      </c>
      <c r="B208" s="114">
        <v>11105039</v>
      </c>
      <c r="C208" s="114" t="s">
        <v>629</v>
      </c>
      <c r="D208" s="114" t="s">
        <v>630</v>
      </c>
      <c r="E208" s="114" t="s">
        <v>34</v>
      </c>
      <c r="F208" s="114" t="s">
        <v>629</v>
      </c>
      <c r="G208" s="151" t="s">
        <v>647</v>
      </c>
      <c r="H208" s="114" t="s">
        <v>854</v>
      </c>
      <c r="I208" s="114" t="s">
        <v>659</v>
      </c>
      <c r="J208" s="152">
        <v>6</v>
      </c>
      <c r="K208" s="152">
        <v>11</v>
      </c>
      <c r="L208" s="153">
        <v>6.5</v>
      </c>
      <c r="M208" s="153">
        <v>12</v>
      </c>
      <c r="N208" s="154"/>
      <c r="O208" s="155">
        <v>10.8</v>
      </c>
      <c r="P208" s="155">
        <v>9.7200000000000006</v>
      </c>
      <c r="Q208" s="155">
        <v>8.64</v>
      </c>
      <c r="R208" s="156" t="s">
        <v>357</v>
      </c>
      <c r="S208" s="156" t="s">
        <v>357</v>
      </c>
      <c r="T208" s="171"/>
    </row>
    <row r="209" spans="1:20" x14ac:dyDescent="0.2">
      <c r="A209" s="150">
        <v>208</v>
      </c>
      <c r="B209" s="114">
        <v>11105032</v>
      </c>
      <c r="C209" s="114" t="s">
        <v>629</v>
      </c>
      <c r="D209" s="114" t="s">
        <v>630</v>
      </c>
      <c r="E209" s="114" t="s">
        <v>34</v>
      </c>
      <c r="F209" s="114" t="s">
        <v>629</v>
      </c>
      <c r="G209" s="151" t="s">
        <v>645</v>
      </c>
      <c r="H209" s="114" t="s">
        <v>632</v>
      </c>
      <c r="I209" s="114" t="s">
        <v>653</v>
      </c>
      <c r="J209" s="152">
        <v>52.5</v>
      </c>
      <c r="K209" s="152">
        <v>76</v>
      </c>
      <c r="L209" s="153">
        <v>57</v>
      </c>
      <c r="M209" s="153">
        <v>80</v>
      </c>
      <c r="N209" s="154"/>
      <c r="O209" s="155">
        <v>72</v>
      </c>
      <c r="P209" s="155">
        <v>64.8</v>
      </c>
      <c r="Q209" s="155">
        <v>57.6</v>
      </c>
      <c r="R209" s="156" t="s">
        <v>357</v>
      </c>
      <c r="S209" s="156" t="s">
        <v>357</v>
      </c>
      <c r="T209" s="171"/>
    </row>
    <row r="210" spans="1:20" x14ac:dyDescent="0.2">
      <c r="A210" s="150">
        <v>209</v>
      </c>
      <c r="B210" s="114">
        <v>12105023</v>
      </c>
      <c r="C210" s="114" t="s">
        <v>629</v>
      </c>
      <c r="D210" s="114" t="s">
        <v>630</v>
      </c>
      <c r="E210" s="114" t="s">
        <v>16</v>
      </c>
      <c r="F210" s="114" t="s">
        <v>629</v>
      </c>
      <c r="G210" s="151" t="s">
        <v>662</v>
      </c>
      <c r="H210" s="114" t="s">
        <v>223</v>
      </c>
      <c r="I210" s="114" t="s">
        <v>663</v>
      </c>
      <c r="J210" s="152">
        <v>19.3</v>
      </c>
      <c r="K210" s="152">
        <v>38</v>
      </c>
      <c r="L210" s="153">
        <v>23</v>
      </c>
      <c r="M210" s="153">
        <v>46</v>
      </c>
      <c r="N210" s="154"/>
      <c r="O210" s="155">
        <v>67.5</v>
      </c>
      <c r="P210" s="155">
        <v>43.7</v>
      </c>
      <c r="Q210" s="155">
        <v>41.4</v>
      </c>
      <c r="R210" s="156" t="s">
        <v>235</v>
      </c>
      <c r="S210" s="156" t="s">
        <v>235</v>
      </c>
      <c r="T210" s="157"/>
    </row>
    <row r="211" spans="1:20" x14ac:dyDescent="0.2">
      <c r="A211" s="150">
        <v>210</v>
      </c>
      <c r="B211" s="114">
        <v>11105026</v>
      </c>
      <c r="C211" s="114" t="s">
        <v>629</v>
      </c>
      <c r="D211" s="114" t="s">
        <v>630</v>
      </c>
      <c r="E211" s="114" t="s">
        <v>34</v>
      </c>
      <c r="F211" s="114" t="s">
        <v>629</v>
      </c>
      <c r="G211" s="151" t="s">
        <v>647</v>
      </c>
      <c r="H211" s="114" t="s">
        <v>632</v>
      </c>
      <c r="I211" s="114" t="s">
        <v>654</v>
      </c>
      <c r="J211" s="152">
        <v>49.5</v>
      </c>
      <c r="K211" s="152">
        <v>70</v>
      </c>
      <c r="L211" s="153">
        <v>53</v>
      </c>
      <c r="M211" s="153">
        <v>76</v>
      </c>
      <c r="N211" s="154"/>
      <c r="O211" s="155">
        <v>68.400000000000006</v>
      </c>
      <c r="P211" s="155">
        <v>61.56</v>
      </c>
      <c r="Q211" s="155">
        <v>54.72</v>
      </c>
      <c r="R211" s="156" t="s">
        <v>357</v>
      </c>
      <c r="S211" s="156" t="s">
        <v>357</v>
      </c>
      <c r="T211" s="171"/>
    </row>
    <row r="212" spans="1:20" x14ac:dyDescent="0.2">
      <c r="A212" s="150">
        <v>211</v>
      </c>
      <c r="B212" s="114">
        <v>12105022</v>
      </c>
      <c r="C212" s="114" t="s">
        <v>629</v>
      </c>
      <c r="D212" s="114" t="s">
        <v>630</v>
      </c>
      <c r="E212" s="114" t="s">
        <v>16</v>
      </c>
      <c r="F212" s="114" t="s">
        <v>629</v>
      </c>
      <c r="G212" s="151" t="s">
        <v>631</v>
      </c>
      <c r="H212" s="114" t="s">
        <v>854</v>
      </c>
      <c r="I212" s="114" t="s">
        <v>666</v>
      </c>
      <c r="J212" s="152">
        <v>6.6</v>
      </c>
      <c r="K212" s="152">
        <v>12</v>
      </c>
      <c r="L212" s="153">
        <v>7</v>
      </c>
      <c r="M212" s="153">
        <v>13</v>
      </c>
      <c r="N212" s="154"/>
      <c r="O212" s="155">
        <v>11.7</v>
      </c>
      <c r="P212" s="155">
        <v>10.53</v>
      </c>
      <c r="Q212" s="155">
        <v>9.36</v>
      </c>
      <c r="R212" s="156" t="s">
        <v>357</v>
      </c>
      <c r="S212" s="156" t="s">
        <v>357</v>
      </c>
      <c r="T212" s="171"/>
    </row>
    <row r="213" spans="1:20" x14ac:dyDescent="0.2">
      <c r="A213" s="150">
        <v>212</v>
      </c>
      <c r="B213" s="114">
        <v>11105036</v>
      </c>
      <c r="C213" s="114" t="s">
        <v>629</v>
      </c>
      <c r="D213" s="114" t="s">
        <v>630</v>
      </c>
      <c r="E213" s="114" t="s">
        <v>34</v>
      </c>
      <c r="F213" s="114" t="s">
        <v>629</v>
      </c>
      <c r="G213" s="151" t="s">
        <v>667</v>
      </c>
      <c r="H213" s="114" t="s">
        <v>223</v>
      </c>
      <c r="I213" s="114" t="s">
        <v>668</v>
      </c>
      <c r="J213" s="152">
        <v>20</v>
      </c>
      <c r="K213" s="152">
        <v>38</v>
      </c>
      <c r="L213" s="153">
        <v>22</v>
      </c>
      <c r="M213" s="153">
        <v>41</v>
      </c>
      <c r="N213" s="154"/>
      <c r="O213" s="155">
        <v>41</v>
      </c>
      <c r="P213" s="155">
        <v>38.950000000000003</v>
      </c>
      <c r="Q213" s="155">
        <v>36.9</v>
      </c>
      <c r="R213" s="156" t="s">
        <v>235</v>
      </c>
      <c r="S213" s="156" t="s">
        <v>235</v>
      </c>
      <c r="T213" s="157"/>
    </row>
    <row r="214" spans="1:20" x14ac:dyDescent="0.2">
      <c r="A214" s="150">
        <v>213</v>
      </c>
      <c r="B214" s="114">
        <v>11105037</v>
      </c>
      <c r="C214" s="114" t="s">
        <v>629</v>
      </c>
      <c r="D214" s="114" t="s">
        <v>630</v>
      </c>
      <c r="E214" s="114" t="s">
        <v>34</v>
      </c>
      <c r="F214" s="114" t="s">
        <v>629</v>
      </c>
      <c r="G214" s="151" t="s">
        <v>669</v>
      </c>
      <c r="H214" s="114" t="s">
        <v>223</v>
      </c>
      <c r="I214" s="114" t="s">
        <v>670</v>
      </c>
      <c r="J214" s="152">
        <v>19</v>
      </c>
      <c r="K214" s="152">
        <v>36</v>
      </c>
      <c r="L214" s="153">
        <v>20</v>
      </c>
      <c r="M214" s="153">
        <v>39</v>
      </c>
      <c r="N214" s="154"/>
      <c r="O214" s="155">
        <v>39</v>
      </c>
      <c r="P214" s="155">
        <v>37.049999999999997</v>
      </c>
      <c r="Q214" s="155">
        <v>35.1</v>
      </c>
      <c r="R214" s="156" t="s">
        <v>235</v>
      </c>
      <c r="S214" s="156" t="s">
        <v>235</v>
      </c>
      <c r="T214" s="157"/>
    </row>
    <row r="215" spans="1:20" x14ac:dyDescent="0.2">
      <c r="A215" s="150">
        <v>214</v>
      </c>
      <c r="B215" s="114">
        <v>11105029</v>
      </c>
      <c r="C215" s="114" t="s">
        <v>629</v>
      </c>
      <c r="D215" s="114" t="s">
        <v>630</v>
      </c>
      <c r="E215" s="114" t="s">
        <v>34</v>
      </c>
      <c r="F215" s="114" t="s">
        <v>629</v>
      </c>
      <c r="G215" s="151" t="s">
        <v>635</v>
      </c>
      <c r="H215" s="114" t="s">
        <v>479</v>
      </c>
      <c r="I215" s="114" t="s">
        <v>636</v>
      </c>
      <c r="J215" s="152">
        <v>190</v>
      </c>
      <c r="K215" s="152">
        <v>258</v>
      </c>
      <c r="L215" s="153">
        <v>204.6</v>
      </c>
      <c r="M215" s="153">
        <v>277</v>
      </c>
      <c r="N215" s="154"/>
      <c r="O215" s="155">
        <v>249.3</v>
      </c>
      <c r="P215" s="155">
        <v>224.37</v>
      </c>
      <c r="Q215" s="155">
        <v>199.44</v>
      </c>
      <c r="R215" s="160" t="s">
        <v>765</v>
      </c>
      <c r="S215" s="160" t="s">
        <v>765</v>
      </c>
      <c r="T215" s="157"/>
    </row>
    <row r="216" spans="1:20" x14ac:dyDescent="0.2">
      <c r="A216" s="150">
        <v>215</v>
      </c>
      <c r="B216" s="114">
        <v>12105012</v>
      </c>
      <c r="C216" s="114" t="s">
        <v>629</v>
      </c>
      <c r="D216" s="114" t="s">
        <v>630</v>
      </c>
      <c r="E216" s="114" t="s">
        <v>16</v>
      </c>
      <c r="F216" s="114" t="s">
        <v>629</v>
      </c>
      <c r="G216" s="151" t="s">
        <v>640</v>
      </c>
      <c r="H216" s="114" t="s">
        <v>82</v>
      </c>
      <c r="I216" s="114" t="s">
        <v>644</v>
      </c>
      <c r="J216" s="152">
        <v>113</v>
      </c>
      <c r="K216" s="152">
        <v>146</v>
      </c>
      <c r="L216" s="153">
        <v>126.2</v>
      </c>
      <c r="M216" s="153">
        <v>170</v>
      </c>
      <c r="N216" s="154"/>
      <c r="O216" s="155">
        <v>153</v>
      </c>
      <c r="P216" s="155">
        <v>137.69999999999999</v>
      </c>
      <c r="Q216" s="155">
        <v>122.4</v>
      </c>
      <c r="R216" s="160" t="s">
        <v>765</v>
      </c>
      <c r="S216" s="160" t="s">
        <v>765</v>
      </c>
      <c r="T216" s="157"/>
    </row>
    <row r="217" spans="1:20" x14ac:dyDescent="0.2">
      <c r="A217" s="150">
        <v>216</v>
      </c>
      <c r="B217" s="114">
        <v>12309002</v>
      </c>
      <c r="C217" s="114" t="s">
        <v>519</v>
      </c>
      <c r="D217" s="114" t="s">
        <v>520</v>
      </c>
      <c r="E217" s="114" t="s">
        <v>16</v>
      </c>
      <c r="F217" s="114" t="s">
        <v>520</v>
      </c>
      <c r="G217" s="151" t="s">
        <v>521</v>
      </c>
      <c r="H217" s="114" t="s">
        <v>522</v>
      </c>
      <c r="I217" s="114" t="s">
        <v>523</v>
      </c>
      <c r="J217" s="152">
        <v>4.7</v>
      </c>
      <c r="K217" s="152">
        <v>14.9</v>
      </c>
      <c r="L217" s="153">
        <v>5.2</v>
      </c>
      <c r="M217" s="153">
        <v>14</v>
      </c>
      <c r="N217" s="154"/>
      <c r="O217" s="155">
        <v>14</v>
      </c>
      <c r="P217" s="155">
        <v>13.3</v>
      </c>
      <c r="Q217" s="155">
        <v>12.6</v>
      </c>
      <c r="R217" s="156" t="s">
        <v>235</v>
      </c>
      <c r="S217" s="156" t="s">
        <v>235</v>
      </c>
      <c r="T217" s="157"/>
    </row>
    <row r="218" spans="1:20" x14ac:dyDescent="0.2">
      <c r="A218" s="150">
        <v>217</v>
      </c>
      <c r="B218" s="114">
        <v>12309001</v>
      </c>
      <c r="C218" s="114" t="s">
        <v>519</v>
      </c>
      <c r="D218" s="114" t="s">
        <v>520</v>
      </c>
      <c r="E218" s="114" t="s">
        <v>16</v>
      </c>
      <c r="F218" s="114" t="s">
        <v>520</v>
      </c>
      <c r="G218" s="151" t="s">
        <v>525</v>
      </c>
      <c r="H218" s="114" t="s">
        <v>526</v>
      </c>
      <c r="I218" s="114" t="s">
        <v>527</v>
      </c>
      <c r="J218" s="152">
        <v>19</v>
      </c>
      <c r="K218" s="152">
        <v>35</v>
      </c>
      <c r="L218" s="153">
        <v>21</v>
      </c>
      <c r="M218" s="153">
        <v>39</v>
      </c>
      <c r="N218" s="154"/>
      <c r="O218" s="155">
        <v>39</v>
      </c>
      <c r="P218" s="155">
        <v>37.049999999999997</v>
      </c>
      <c r="Q218" s="155">
        <v>35.1</v>
      </c>
      <c r="R218" s="156" t="s">
        <v>235</v>
      </c>
      <c r="S218" s="156" t="s">
        <v>235</v>
      </c>
      <c r="T218" s="157"/>
    </row>
    <row r="219" spans="1:20" x14ac:dyDescent="0.2">
      <c r="A219" s="150">
        <v>218</v>
      </c>
      <c r="B219" s="114">
        <v>12309008</v>
      </c>
      <c r="C219" s="114" t="s">
        <v>529</v>
      </c>
      <c r="D219" s="114" t="s">
        <v>529</v>
      </c>
      <c r="E219" s="114" t="s">
        <v>16</v>
      </c>
      <c r="F219" s="114" t="s">
        <v>530</v>
      </c>
      <c r="G219" s="151" t="s">
        <v>531</v>
      </c>
      <c r="H219" s="114" t="s">
        <v>532</v>
      </c>
      <c r="I219" s="114" t="s">
        <v>533</v>
      </c>
      <c r="J219" s="152">
        <v>54</v>
      </c>
      <c r="K219" s="152">
        <v>76</v>
      </c>
      <c r="L219" s="153">
        <v>59.4</v>
      </c>
      <c r="M219" s="153">
        <v>61</v>
      </c>
      <c r="N219" s="154"/>
      <c r="O219" s="155">
        <v>61</v>
      </c>
      <c r="P219" s="155">
        <v>61</v>
      </c>
      <c r="Q219" s="155">
        <v>61</v>
      </c>
      <c r="R219" s="160" t="s">
        <v>710</v>
      </c>
      <c r="S219" s="160" t="s">
        <v>710</v>
      </c>
      <c r="T219" s="157"/>
    </row>
  </sheetData>
  <autoFilter ref="A1:T219" xr:uid="{00000000-0009-0000-0000-000003000000}"/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R254"/>
  <sheetViews>
    <sheetView zoomScale="70" zoomScaleNormal="70" workbookViewId="0">
      <pane xSplit="9" ySplit="2" topLeftCell="O162" activePane="bottomRight" state="frozen"/>
      <selection pane="topRight" activeCell="K1" sqref="K1"/>
      <selection pane="bottomLeft" activeCell="A2" sqref="A2"/>
      <selection pane="bottomRight" activeCell="Q189" sqref="Q189"/>
    </sheetView>
  </sheetViews>
  <sheetFormatPr defaultColWidth="9" defaultRowHeight="14.25" x14ac:dyDescent="0.2"/>
  <cols>
    <col min="1" max="1" width="4.5" style="220" bestFit="1" customWidth="1"/>
    <col min="2" max="2" width="8.5" style="220" bestFit="1" customWidth="1"/>
    <col min="3" max="3" width="7" style="220" customWidth="1"/>
    <col min="4" max="4" width="11.875" style="220" bestFit="1" customWidth="1"/>
    <col min="5" max="5" width="4.5" style="220" bestFit="1" customWidth="1"/>
    <col min="6" max="6" width="12.625" style="220" customWidth="1"/>
    <col min="7" max="7" width="47.375" style="220" customWidth="1"/>
    <col min="8" max="8" width="8.125" style="220" customWidth="1"/>
    <col min="9" max="9" width="36.625" style="220" customWidth="1"/>
    <col min="10" max="11" width="5.875" style="224" customWidth="1"/>
    <col min="12" max="12" width="8.875" style="224" customWidth="1"/>
    <col min="13" max="13" width="7.625" style="224" customWidth="1"/>
    <col min="14" max="15" width="8.125" style="224" customWidth="1"/>
    <col min="16" max="16" width="12.125" style="224" customWidth="1"/>
    <col min="17" max="17" width="14.625" style="224" customWidth="1"/>
    <col min="18" max="18" width="20" style="220" customWidth="1"/>
    <col min="19" max="16384" width="9" style="220"/>
  </cols>
  <sheetData>
    <row r="1" spans="1:18" s="243" customFormat="1" ht="26.25" thickBot="1" x14ac:dyDescent="0.25">
      <c r="G1" s="277" t="s">
        <v>965</v>
      </c>
      <c r="J1" s="244"/>
      <c r="K1" s="244"/>
      <c r="L1" s="244"/>
      <c r="M1" s="244"/>
      <c r="N1" s="244"/>
      <c r="O1" s="244"/>
      <c r="P1" s="224"/>
      <c r="Q1" s="244"/>
    </row>
    <row r="2" spans="1:18" ht="42.75" x14ac:dyDescent="0.2">
      <c r="A2" s="245" t="s">
        <v>0</v>
      </c>
      <c r="B2" s="246" t="s">
        <v>755</v>
      </c>
      <c r="C2" s="246" t="s">
        <v>2</v>
      </c>
      <c r="D2" s="246" t="s">
        <v>3</v>
      </c>
      <c r="E2" s="246" t="s">
        <v>4</v>
      </c>
      <c r="F2" s="246" t="s">
        <v>5</v>
      </c>
      <c r="G2" s="247" t="s">
        <v>6</v>
      </c>
      <c r="H2" s="246" t="s">
        <v>7</v>
      </c>
      <c r="I2" s="246" t="s">
        <v>8</v>
      </c>
      <c r="J2" s="246" t="s">
        <v>758</v>
      </c>
      <c r="K2" s="246" t="s">
        <v>759</v>
      </c>
      <c r="L2" s="248" t="s">
        <v>760</v>
      </c>
      <c r="M2" s="249" t="s">
        <v>706</v>
      </c>
      <c r="N2" s="250" t="s">
        <v>707</v>
      </c>
      <c r="O2" s="250" t="s">
        <v>708</v>
      </c>
      <c r="P2" s="246" t="s">
        <v>961</v>
      </c>
      <c r="Q2" s="275" t="s">
        <v>900</v>
      </c>
      <c r="R2" s="270" t="s">
        <v>963</v>
      </c>
    </row>
    <row r="3" spans="1:18" ht="15.95" customHeight="1" x14ac:dyDescent="0.2">
      <c r="A3" s="222">
        <v>1</v>
      </c>
      <c r="B3" s="114">
        <v>12113022</v>
      </c>
      <c r="C3" s="114" t="s">
        <v>671</v>
      </c>
      <c r="D3" s="114" t="s">
        <v>672</v>
      </c>
      <c r="E3" s="114" t="s">
        <v>16</v>
      </c>
      <c r="F3" s="114" t="s">
        <v>673</v>
      </c>
      <c r="G3" s="151" t="s">
        <v>728</v>
      </c>
      <c r="H3" s="114" t="s">
        <v>181</v>
      </c>
      <c r="I3" s="114" t="s">
        <v>679</v>
      </c>
      <c r="J3" s="150">
        <v>176</v>
      </c>
      <c r="K3" s="226">
        <v>321</v>
      </c>
      <c r="L3" s="251">
        <f>K3</f>
        <v>321</v>
      </c>
      <c r="M3" s="155"/>
      <c r="N3" s="155"/>
      <c r="O3" s="155"/>
      <c r="P3" s="114" t="s">
        <v>235</v>
      </c>
      <c r="Q3" s="264" t="s">
        <v>910</v>
      </c>
      <c r="R3" s="271"/>
    </row>
    <row r="4" spans="1:18" ht="15.95" customHeight="1" x14ac:dyDescent="0.2">
      <c r="A4" s="222">
        <v>2</v>
      </c>
      <c r="B4" s="114">
        <v>12113043</v>
      </c>
      <c r="C4" s="114" t="s">
        <v>671</v>
      </c>
      <c r="D4" s="114" t="s">
        <v>672</v>
      </c>
      <c r="E4" s="114" t="s">
        <v>16</v>
      </c>
      <c r="F4" s="114" t="s">
        <v>673</v>
      </c>
      <c r="G4" s="151" t="s">
        <v>682</v>
      </c>
      <c r="H4" s="114" t="s">
        <v>683</v>
      </c>
      <c r="I4" s="114" t="s">
        <v>761</v>
      </c>
      <c r="J4" s="150">
        <v>44</v>
      </c>
      <c r="K4" s="226">
        <v>79</v>
      </c>
      <c r="L4" s="251">
        <f t="shared" ref="L4:L14" si="0">K4</f>
        <v>79</v>
      </c>
      <c r="M4" s="155"/>
      <c r="N4" s="155"/>
      <c r="O4" s="155"/>
      <c r="P4" s="114" t="s">
        <v>235</v>
      </c>
      <c r="Q4" s="264" t="s">
        <v>910</v>
      </c>
      <c r="R4" s="271"/>
    </row>
    <row r="5" spans="1:18" ht="15.95" customHeight="1" x14ac:dyDescent="0.2">
      <c r="A5" s="222">
        <v>3</v>
      </c>
      <c r="B5" s="114">
        <v>12113002</v>
      </c>
      <c r="C5" s="114" t="s">
        <v>671</v>
      </c>
      <c r="D5" s="114" t="s">
        <v>672</v>
      </c>
      <c r="E5" s="114" t="s">
        <v>16</v>
      </c>
      <c r="F5" s="114" t="s">
        <v>685</v>
      </c>
      <c r="G5" s="151" t="s">
        <v>686</v>
      </c>
      <c r="H5" s="114" t="s">
        <v>181</v>
      </c>
      <c r="I5" s="114" t="s">
        <v>687</v>
      </c>
      <c r="J5" s="150">
        <v>146</v>
      </c>
      <c r="K5" s="226">
        <v>267</v>
      </c>
      <c r="L5" s="251">
        <f t="shared" si="0"/>
        <v>267</v>
      </c>
      <c r="M5" s="155"/>
      <c r="N5" s="155"/>
      <c r="O5" s="155"/>
      <c r="P5" s="114" t="s">
        <v>235</v>
      </c>
      <c r="Q5" s="264" t="s">
        <v>910</v>
      </c>
      <c r="R5" s="271"/>
    </row>
    <row r="6" spans="1:18" ht="15.95" customHeight="1" x14ac:dyDescent="0.2">
      <c r="A6" s="222">
        <v>4</v>
      </c>
      <c r="B6" s="114">
        <v>12113003</v>
      </c>
      <c r="C6" s="114" t="s">
        <v>671</v>
      </c>
      <c r="D6" s="114" t="s">
        <v>672</v>
      </c>
      <c r="E6" s="114" t="s">
        <v>16</v>
      </c>
      <c r="F6" s="114" t="s">
        <v>685</v>
      </c>
      <c r="G6" s="151" t="s">
        <v>686</v>
      </c>
      <c r="H6" s="114" t="s">
        <v>221</v>
      </c>
      <c r="I6" s="158" t="s">
        <v>729</v>
      </c>
      <c r="J6" s="150">
        <v>531</v>
      </c>
      <c r="K6" s="226">
        <v>879</v>
      </c>
      <c r="L6" s="251">
        <f t="shared" si="0"/>
        <v>879</v>
      </c>
      <c r="M6" s="155"/>
      <c r="N6" s="155"/>
      <c r="O6" s="155"/>
      <c r="P6" s="114" t="s">
        <v>235</v>
      </c>
      <c r="Q6" s="264" t="s">
        <v>910</v>
      </c>
      <c r="R6" s="271"/>
    </row>
    <row r="7" spans="1:18" ht="15.95" customHeight="1" x14ac:dyDescent="0.2">
      <c r="A7" s="222">
        <v>5</v>
      </c>
      <c r="B7" s="114">
        <v>12113005</v>
      </c>
      <c r="C7" s="114" t="s">
        <v>671</v>
      </c>
      <c r="D7" s="114" t="s">
        <v>672</v>
      </c>
      <c r="E7" s="114" t="s">
        <v>16</v>
      </c>
      <c r="F7" s="114" t="s">
        <v>685</v>
      </c>
      <c r="G7" s="151" t="s">
        <v>689</v>
      </c>
      <c r="H7" s="114" t="s">
        <v>181</v>
      </c>
      <c r="I7" s="158" t="s">
        <v>730</v>
      </c>
      <c r="J7" s="150">
        <v>136</v>
      </c>
      <c r="K7" s="226">
        <v>248</v>
      </c>
      <c r="L7" s="251">
        <f t="shared" si="0"/>
        <v>248</v>
      </c>
      <c r="M7" s="155"/>
      <c r="N7" s="155"/>
      <c r="O7" s="155"/>
      <c r="P7" s="114" t="s">
        <v>235</v>
      </c>
      <c r="Q7" s="264" t="s">
        <v>910</v>
      </c>
      <c r="R7" s="271"/>
    </row>
    <row r="8" spans="1:18" ht="15.95" customHeight="1" x14ac:dyDescent="0.2">
      <c r="A8" s="222">
        <v>6</v>
      </c>
      <c r="B8" s="114">
        <v>12113006</v>
      </c>
      <c r="C8" s="114" t="s">
        <v>671</v>
      </c>
      <c r="D8" s="114" t="s">
        <v>672</v>
      </c>
      <c r="E8" s="114" t="s">
        <v>16</v>
      </c>
      <c r="F8" s="114" t="s">
        <v>685</v>
      </c>
      <c r="G8" s="151" t="s">
        <v>689</v>
      </c>
      <c r="H8" s="114" t="s">
        <v>221</v>
      </c>
      <c r="I8" s="158" t="s">
        <v>731</v>
      </c>
      <c r="J8" s="150">
        <v>481</v>
      </c>
      <c r="K8" s="226">
        <v>810</v>
      </c>
      <c r="L8" s="251">
        <f t="shared" si="0"/>
        <v>810</v>
      </c>
      <c r="M8" s="155"/>
      <c r="N8" s="155"/>
      <c r="O8" s="155"/>
      <c r="P8" s="114" t="s">
        <v>235</v>
      </c>
      <c r="Q8" s="264" t="s">
        <v>910</v>
      </c>
      <c r="R8" s="271"/>
    </row>
    <row r="9" spans="1:18" ht="15.95" customHeight="1" x14ac:dyDescent="0.2">
      <c r="A9" s="222">
        <v>7</v>
      </c>
      <c r="B9" s="114">
        <v>11113003</v>
      </c>
      <c r="C9" s="114" t="s">
        <v>671</v>
      </c>
      <c r="D9" s="114" t="s">
        <v>672</v>
      </c>
      <c r="E9" s="114" t="s">
        <v>34</v>
      </c>
      <c r="F9" s="114" t="s">
        <v>685</v>
      </c>
      <c r="G9" s="151" t="s">
        <v>692</v>
      </c>
      <c r="H9" s="114" t="s">
        <v>181</v>
      </c>
      <c r="I9" s="158" t="s">
        <v>732</v>
      </c>
      <c r="J9" s="150">
        <v>130</v>
      </c>
      <c r="K9" s="226">
        <v>238</v>
      </c>
      <c r="L9" s="251">
        <f t="shared" si="0"/>
        <v>238</v>
      </c>
      <c r="M9" s="155"/>
      <c r="N9" s="155"/>
      <c r="O9" s="155"/>
      <c r="P9" s="114" t="s">
        <v>235</v>
      </c>
      <c r="Q9" s="264" t="s">
        <v>910</v>
      </c>
      <c r="R9" s="271"/>
    </row>
    <row r="10" spans="1:18" ht="15.95" customHeight="1" x14ac:dyDescent="0.2">
      <c r="A10" s="222">
        <v>8</v>
      </c>
      <c r="B10" s="114">
        <v>11113004</v>
      </c>
      <c r="C10" s="114" t="s">
        <v>671</v>
      </c>
      <c r="D10" s="114" t="s">
        <v>672</v>
      </c>
      <c r="E10" s="114" t="s">
        <v>34</v>
      </c>
      <c r="F10" s="114" t="s">
        <v>685</v>
      </c>
      <c r="G10" s="151" t="s">
        <v>692</v>
      </c>
      <c r="H10" s="114" t="s">
        <v>244</v>
      </c>
      <c r="I10" s="158" t="s">
        <v>733</v>
      </c>
      <c r="J10" s="150">
        <v>571</v>
      </c>
      <c r="K10" s="226">
        <v>949</v>
      </c>
      <c r="L10" s="251">
        <f t="shared" si="0"/>
        <v>949</v>
      </c>
      <c r="M10" s="155"/>
      <c r="N10" s="155"/>
      <c r="O10" s="155"/>
      <c r="P10" s="114" t="s">
        <v>235</v>
      </c>
      <c r="Q10" s="264" t="s">
        <v>918</v>
      </c>
      <c r="R10" s="271"/>
    </row>
    <row r="11" spans="1:18" ht="15.95" customHeight="1" x14ac:dyDescent="0.2">
      <c r="A11" s="222">
        <v>9</v>
      </c>
      <c r="B11" s="114">
        <v>11113005</v>
      </c>
      <c r="C11" s="114" t="s">
        <v>671</v>
      </c>
      <c r="D11" s="114" t="s">
        <v>672</v>
      </c>
      <c r="E11" s="114" t="s">
        <v>34</v>
      </c>
      <c r="F11" s="114" t="s">
        <v>685</v>
      </c>
      <c r="G11" s="151" t="s">
        <v>694</v>
      </c>
      <c r="H11" s="114" t="s">
        <v>181</v>
      </c>
      <c r="I11" s="158" t="s">
        <v>734</v>
      </c>
      <c r="J11" s="150">
        <v>120</v>
      </c>
      <c r="K11" s="226">
        <v>217</v>
      </c>
      <c r="L11" s="251">
        <f t="shared" si="0"/>
        <v>217</v>
      </c>
      <c r="M11" s="155"/>
      <c r="N11" s="155"/>
      <c r="O11" s="155"/>
      <c r="P11" s="114" t="s">
        <v>235</v>
      </c>
      <c r="Q11" s="264" t="s">
        <v>910</v>
      </c>
      <c r="R11" s="271"/>
    </row>
    <row r="12" spans="1:18" ht="15.95" customHeight="1" x14ac:dyDescent="0.2">
      <c r="A12" s="222">
        <v>10</v>
      </c>
      <c r="B12" s="114">
        <v>11113006</v>
      </c>
      <c r="C12" s="114" t="s">
        <v>671</v>
      </c>
      <c r="D12" s="114" t="s">
        <v>672</v>
      </c>
      <c r="E12" s="114" t="s">
        <v>34</v>
      </c>
      <c r="F12" s="114" t="s">
        <v>685</v>
      </c>
      <c r="G12" s="151" t="s">
        <v>694</v>
      </c>
      <c r="H12" s="114" t="s">
        <v>244</v>
      </c>
      <c r="I12" s="158" t="s">
        <v>735</v>
      </c>
      <c r="J12" s="150">
        <v>540</v>
      </c>
      <c r="K12" s="226">
        <v>911</v>
      </c>
      <c r="L12" s="251">
        <f t="shared" si="0"/>
        <v>911</v>
      </c>
      <c r="M12" s="155"/>
      <c r="N12" s="155"/>
      <c r="O12" s="155"/>
      <c r="P12" s="114" t="s">
        <v>235</v>
      </c>
      <c r="Q12" s="264" t="s">
        <v>910</v>
      </c>
      <c r="R12" s="271"/>
    </row>
    <row r="13" spans="1:18" ht="15.95" customHeight="1" x14ac:dyDescent="0.2">
      <c r="A13" s="222">
        <v>11</v>
      </c>
      <c r="B13" s="114">
        <v>12113039</v>
      </c>
      <c r="C13" s="114" t="s">
        <v>671</v>
      </c>
      <c r="D13" s="114" t="s">
        <v>672</v>
      </c>
      <c r="E13" s="114" t="s">
        <v>16</v>
      </c>
      <c r="F13" s="114" t="s">
        <v>685</v>
      </c>
      <c r="G13" s="151" t="s">
        <v>699</v>
      </c>
      <c r="H13" s="114" t="s">
        <v>82</v>
      </c>
      <c r="I13" s="158" t="s">
        <v>736</v>
      </c>
      <c r="J13" s="227">
        <v>350</v>
      </c>
      <c r="K13" s="226">
        <v>699</v>
      </c>
      <c r="L13" s="251"/>
      <c r="M13" s="155"/>
      <c r="N13" s="155"/>
      <c r="O13" s="155"/>
      <c r="P13" s="225" t="s">
        <v>235</v>
      </c>
      <c r="Q13" s="264" t="s">
        <v>910</v>
      </c>
      <c r="R13" s="271"/>
    </row>
    <row r="14" spans="1:18" ht="15.95" customHeight="1" x14ac:dyDescent="0.2">
      <c r="A14" s="222">
        <v>12</v>
      </c>
      <c r="B14" s="121">
        <v>50020077</v>
      </c>
      <c r="C14" s="121" t="s">
        <v>671</v>
      </c>
      <c r="D14" s="121" t="s">
        <v>700</v>
      </c>
      <c r="E14" s="121" t="s">
        <v>16</v>
      </c>
      <c r="F14" s="121" t="s">
        <v>701</v>
      </c>
      <c r="G14" s="173" t="s">
        <v>702</v>
      </c>
      <c r="H14" s="121" t="s">
        <v>703</v>
      </c>
      <c r="I14" s="121" t="s">
        <v>737</v>
      </c>
      <c r="J14" s="121">
        <v>9</v>
      </c>
      <c r="K14" s="228">
        <v>16</v>
      </c>
      <c r="L14" s="252">
        <f t="shared" si="0"/>
        <v>16</v>
      </c>
      <c r="M14" s="176"/>
      <c r="N14" s="176"/>
      <c r="O14" s="176"/>
      <c r="P14" s="114" t="s">
        <v>235</v>
      </c>
      <c r="Q14" s="267" t="s">
        <v>910</v>
      </c>
      <c r="R14" s="271"/>
    </row>
    <row r="15" spans="1:18" ht="15.95" customHeight="1" x14ac:dyDescent="0.2">
      <c r="A15" s="222">
        <v>13</v>
      </c>
      <c r="B15" s="150">
        <v>11101259</v>
      </c>
      <c r="C15" s="150" t="s">
        <v>14</v>
      </c>
      <c r="D15" s="150" t="s">
        <v>15</v>
      </c>
      <c r="E15" s="150" t="s">
        <v>34</v>
      </c>
      <c r="F15" s="150" t="s">
        <v>189</v>
      </c>
      <c r="G15" s="159" t="s">
        <v>190</v>
      </c>
      <c r="H15" s="150" t="s">
        <v>58</v>
      </c>
      <c r="I15" s="150" t="s">
        <v>191</v>
      </c>
      <c r="J15" s="150">
        <v>112.2</v>
      </c>
      <c r="K15" s="226">
        <v>165</v>
      </c>
      <c r="L15" s="226"/>
      <c r="M15" s="253">
        <v>138</v>
      </c>
      <c r="N15" s="253">
        <v>128</v>
      </c>
      <c r="O15" s="253">
        <v>128</v>
      </c>
      <c r="P15" s="114" t="s">
        <v>765</v>
      </c>
      <c r="Q15" s="264" t="s">
        <v>871</v>
      </c>
      <c r="R15" s="271"/>
    </row>
    <row r="16" spans="1:18" ht="15.95" customHeight="1" x14ac:dyDescent="0.2">
      <c r="A16" s="222">
        <v>14</v>
      </c>
      <c r="B16" s="150">
        <v>11101260</v>
      </c>
      <c r="C16" s="150" t="s">
        <v>14</v>
      </c>
      <c r="D16" s="150" t="s">
        <v>15</v>
      </c>
      <c r="E16" s="150" t="s">
        <v>34</v>
      </c>
      <c r="F16" s="150" t="s">
        <v>189</v>
      </c>
      <c r="G16" s="159" t="s">
        <v>190</v>
      </c>
      <c r="H16" s="150" t="s">
        <v>131</v>
      </c>
      <c r="I16" s="150" t="s">
        <v>192</v>
      </c>
      <c r="J16" s="150">
        <v>349.8</v>
      </c>
      <c r="K16" s="226">
        <v>533</v>
      </c>
      <c r="L16" s="226"/>
      <c r="M16" s="253">
        <v>428</v>
      </c>
      <c r="N16" s="253">
        <v>398</v>
      </c>
      <c r="O16" s="253">
        <v>398</v>
      </c>
      <c r="P16" s="114" t="s">
        <v>765</v>
      </c>
      <c r="Q16" s="264" t="s">
        <v>872</v>
      </c>
      <c r="R16" s="271"/>
    </row>
    <row r="17" spans="1:18" ht="15.95" customHeight="1" x14ac:dyDescent="0.2">
      <c r="A17" s="222">
        <v>15</v>
      </c>
      <c r="B17" s="150">
        <v>12101156</v>
      </c>
      <c r="C17" s="150" t="s">
        <v>14</v>
      </c>
      <c r="D17" s="150" t="s">
        <v>15</v>
      </c>
      <c r="E17" s="150" t="s">
        <v>16</v>
      </c>
      <c r="F17" s="150" t="s">
        <v>185</v>
      </c>
      <c r="G17" s="159" t="s">
        <v>186</v>
      </c>
      <c r="H17" s="150" t="s">
        <v>58</v>
      </c>
      <c r="I17" s="150" t="s">
        <v>187</v>
      </c>
      <c r="J17" s="150">
        <v>117.6</v>
      </c>
      <c r="K17" s="226">
        <v>177</v>
      </c>
      <c r="L17" s="226"/>
      <c r="M17" s="253">
        <v>148</v>
      </c>
      <c r="N17" s="253">
        <v>138</v>
      </c>
      <c r="O17" s="253">
        <v>138</v>
      </c>
      <c r="P17" s="114" t="s">
        <v>765</v>
      </c>
      <c r="Q17" s="264" t="s">
        <v>873</v>
      </c>
      <c r="R17" s="271"/>
    </row>
    <row r="18" spans="1:18" ht="15.95" customHeight="1" x14ac:dyDescent="0.2">
      <c r="A18" s="222">
        <v>16</v>
      </c>
      <c r="B18" s="150">
        <v>12101157</v>
      </c>
      <c r="C18" s="150" t="s">
        <v>14</v>
      </c>
      <c r="D18" s="150" t="s">
        <v>15</v>
      </c>
      <c r="E18" s="150" t="s">
        <v>16</v>
      </c>
      <c r="F18" s="150" t="s">
        <v>185</v>
      </c>
      <c r="G18" s="159" t="s">
        <v>186</v>
      </c>
      <c r="H18" s="150" t="s">
        <v>131</v>
      </c>
      <c r="I18" s="150" t="s">
        <v>188</v>
      </c>
      <c r="J18" s="150">
        <v>404.6</v>
      </c>
      <c r="K18" s="226">
        <v>554</v>
      </c>
      <c r="L18" s="226"/>
      <c r="M18" s="253">
        <v>468</v>
      </c>
      <c r="N18" s="253">
        <v>448</v>
      </c>
      <c r="O18" s="253">
        <v>448</v>
      </c>
      <c r="P18" s="114" t="s">
        <v>765</v>
      </c>
      <c r="Q18" s="264" t="s">
        <v>874</v>
      </c>
      <c r="R18" s="271"/>
    </row>
    <row r="19" spans="1:18" ht="15.95" customHeight="1" x14ac:dyDescent="0.2">
      <c r="A19" s="222">
        <v>17</v>
      </c>
      <c r="B19" s="150">
        <v>12101158</v>
      </c>
      <c r="C19" s="150" t="s">
        <v>14</v>
      </c>
      <c r="D19" s="150" t="s">
        <v>15</v>
      </c>
      <c r="E19" s="150" t="s">
        <v>16</v>
      </c>
      <c r="F19" s="150" t="s">
        <v>193</v>
      </c>
      <c r="G19" s="159" t="s">
        <v>194</v>
      </c>
      <c r="H19" s="150" t="s">
        <v>58</v>
      </c>
      <c r="I19" s="150" t="s">
        <v>195</v>
      </c>
      <c r="J19" s="150">
        <v>111</v>
      </c>
      <c r="K19" s="226">
        <v>211</v>
      </c>
      <c r="L19" s="226">
        <f>K19*1.05</f>
        <v>221.55</v>
      </c>
      <c r="M19" s="253"/>
      <c r="N19" s="253"/>
      <c r="O19" s="253"/>
      <c r="P19" s="114" t="s">
        <v>235</v>
      </c>
      <c r="Q19" s="264" t="s">
        <v>910</v>
      </c>
      <c r="R19" s="271"/>
    </row>
    <row r="20" spans="1:18" ht="15.95" customHeight="1" x14ac:dyDescent="0.2">
      <c r="A20" s="222">
        <v>18</v>
      </c>
      <c r="B20" s="150">
        <v>11101261</v>
      </c>
      <c r="C20" s="150" t="s">
        <v>14</v>
      </c>
      <c r="D20" s="150" t="s">
        <v>15</v>
      </c>
      <c r="E20" s="150" t="s">
        <v>34</v>
      </c>
      <c r="F20" s="150" t="s">
        <v>193</v>
      </c>
      <c r="G20" s="159" t="s">
        <v>196</v>
      </c>
      <c r="H20" s="150" t="s">
        <v>58</v>
      </c>
      <c r="I20" s="150" t="s">
        <v>197</v>
      </c>
      <c r="J20" s="150">
        <v>106</v>
      </c>
      <c r="K20" s="226">
        <v>200</v>
      </c>
      <c r="L20" s="226">
        <f>K20*1.05</f>
        <v>210</v>
      </c>
      <c r="M20" s="253"/>
      <c r="N20" s="253"/>
      <c r="O20" s="253"/>
      <c r="P20" s="114" t="s">
        <v>235</v>
      </c>
      <c r="Q20" s="264" t="s">
        <v>910</v>
      </c>
      <c r="R20" s="271"/>
    </row>
    <row r="21" spans="1:18" ht="15.95" customHeight="1" x14ac:dyDescent="0.2">
      <c r="A21" s="222">
        <v>19</v>
      </c>
      <c r="B21" s="150">
        <v>12101160</v>
      </c>
      <c r="C21" s="150" t="s">
        <v>14</v>
      </c>
      <c r="D21" s="150" t="s">
        <v>15</v>
      </c>
      <c r="E21" s="150" t="s">
        <v>16</v>
      </c>
      <c r="F21" s="150" t="s">
        <v>198</v>
      </c>
      <c r="G21" s="159" t="s">
        <v>201</v>
      </c>
      <c r="H21" s="150" t="s">
        <v>19</v>
      </c>
      <c r="I21" s="150" t="s">
        <v>766</v>
      </c>
      <c r="J21" s="150">
        <v>82</v>
      </c>
      <c r="K21" s="226">
        <v>169</v>
      </c>
      <c r="L21" s="226">
        <f t="shared" ref="L21:L23" si="1">K21*1.05</f>
        <v>177.45000000000002</v>
      </c>
      <c r="M21" s="253"/>
      <c r="N21" s="253"/>
      <c r="O21" s="253"/>
      <c r="P21" s="114" t="s">
        <v>235</v>
      </c>
      <c r="Q21" s="264" t="s">
        <v>910</v>
      </c>
      <c r="R21" s="272" t="s">
        <v>946</v>
      </c>
    </row>
    <row r="22" spans="1:18" ht="15.95" customHeight="1" x14ac:dyDescent="0.2">
      <c r="A22" s="222">
        <v>20</v>
      </c>
      <c r="B22" s="150">
        <v>11101266</v>
      </c>
      <c r="C22" s="150" t="s">
        <v>14</v>
      </c>
      <c r="D22" s="150" t="s">
        <v>15</v>
      </c>
      <c r="E22" s="150" t="s">
        <v>34</v>
      </c>
      <c r="F22" s="150" t="s">
        <v>198</v>
      </c>
      <c r="G22" s="159" t="s">
        <v>203</v>
      </c>
      <c r="H22" s="150" t="s">
        <v>19</v>
      </c>
      <c r="I22" s="150" t="s">
        <v>204</v>
      </c>
      <c r="J22" s="150">
        <v>82</v>
      </c>
      <c r="K22" s="226">
        <v>169</v>
      </c>
      <c r="L22" s="226">
        <f t="shared" si="1"/>
        <v>177.45000000000002</v>
      </c>
      <c r="M22" s="253"/>
      <c r="N22" s="253"/>
      <c r="O22" s="253"/>
      <c r="P22" s="114" t="s">
        <v>235</v>
      </c>
      <c r="Q22" s="264" t="s">
        <v>910</v>
      </c>
      <c r="R22" s="272" t="s">
        <v>946</v>
      </c>
    </row>
    <row r="23" spans="1:18" ht="15.95" customHeight="1" x14ac:dyDescent="0.2">
      <c r="A23" s="222">
        <v>21</v>
      </c>
      <c r="B23" s="150">
        <v>11101267</v>
      </c>
      <c r="C23" s="150" t="s">
        <v>14</v>
      </c>
      <c r="D23" s="150" t="s">
        <v>15</v>
      </c>
      <c r="E23" s="150" t="s">
        <v>34</v>
      </c>
      <c r="F23" s="150" t="s">
        <v>198</v>
      </c>
      <c r="G23" s="159" t="s">
        <v>205</v>
      </c>
      <c r="H23" s="150" t="s">
        <v>19</v>
      </c>
      <c r="I23" s="150" t="s">
        <v>206</v>
      </c>
      <c r="J23" s="150">
        <v>79</v>
      </c>
      <c r="K23" s="226">
        <v>158</v>
      </c>
      <c r="L23" s="226">
        <f t="shared" si="1"/>
        <v>165.9</v>
      </c>
      <c r="M23" s="253"/>
      <c r="N23" s="253"/>
      <c r="O23" s="253"/>
      <c r="P23" s="114" t="s">
        <v>235</v>
      </c>
      <c r="Q23" s="264" t="s">
        <v>910</v>
      </c>
      <c r="R23" s="272" t="s">
        <v>946</v>
      </c>
    </row>
    <row r="24" spans="1:18" ht="15.95" customHeight="1" x14ac:dyDescent="0.2">
      <c r="A24" s="222">
        <v>22</v>
      </c>
      <c r="B24" s="150">
        <v>12101246</v>
      </c>
      <c r="C24" s="150" t="s">
        <v>14</v>
      </c>
      <c r="D24" s="150" t="s">
        <v>15</v>
      </c>
      <c r="E24" s="150" t="s">
        <v>16</v>
      </c>
      <c r="F24" s="150" t="s">
        <v>198</v>
      </c>
      <c r="G24" s="159" t="s">
        <v>713</v>
      </c>
      <c r="H24" s="150" t="s">
        <v>19</v>
      </c>
      <c r="I24" s="150" t="s">
        <v>714</v>
      </c>
      <c r="J24" s="150">
        <v>84</v>
      </c>
      <c r="K24" s="226">
        <v>169</v>
      </c>
      <c r="L24" s="226">
        <f>K24*1.05</f>
        <v>177.45000000000002</v>
      </c>
      <c r="M24" s="253"/>
      <c r="N24" s="253"/>
      <c r="O24" s="253"/>
      <c r="P24" s="114" t="s">
        <v>235</v>
      </c>
      <c r="Q24" s="264" t="s">
        <v>910</v>
      </c>
      <c r="R24" s="271"/>
    </row>
    <row r="25" spans="1:18" ht="15.95" customHeight="1" x14ac:dyDescent="0.2">
      <c r="A25" s="222">
        <v>23</v>
      </c>
      <c r="B25" s="150">
        <v>12101133</v>
      </c>
      <c r="C25" s="150" t="s">
        <v>14</v>
      </c>
      <c r="D25" s="150" t="s">
        <v>15</v>
      </c>
      <c r="E25" s="150" t="s">
        <v>16</v>
      </c>
      <c r="F25" s="150" t="s">
        <v>148</v>
      </c>
      <c r="G25" s="159" t="s">
        <v>155</v>
      </c>
      <c r="H25" s="150" t="s">
        <v>58</v>
      </c>
      <c r="I25" s="150" t="s">
        <v>156</v>
      </c>
      <c r="J25" s="150">
        <v>115.4</v>
      </c>
      <c r="K25" s="226">
        <v>176</v>
      </c>
      <c r="L25" s="226"/>
      <c r="M25" s="253">
        <v>143</v>
      </c>
      <c r="N25" s="253">
        <v>143</v>
      </c>
      <c r="O25" s="253">
        <v>127</v>
      </c>
      <c r="P25" s="114" t="s">
        <v>901</v>
      </c>
      <c r="Q25" s="264" t="s">
        <v>60</v>
      </c>
      <c r="R25" s="271"/>
    </row>
    <row r="26" spans="1:18" ht="15.95" customHeight="1" x14ac:dyDescent="0.2">
      <c r="A26" s="222">
        <v>24</v>
      </c>
      <c r="B26" s="150">
        <v>11101208</v>
      </c>
      <c r="C26" s="150" t="s">
        <v>14</v>
      </c>
      <c r="D26" s="150" t="s">
        <v>15</v>
      </c>
      <c r="E26" s="150" t="s">
        <v>34</v>
      </c>
      <c r="F26" s="150" t="s">
        <v>148</v>
      </c>
      <c r="G26" s="159" t="s">
        <v>169</v>
      </c>
      <c r="H26" s="150" t="s">
        <v>58</v>
      </c>
      <c r="I26" s="150" t="s">
        <v>767</v>
      </c>
      <c r="J26" s="150">
        <v>122.8</v>
      </c>
      <c r="K26" s="226">
        <v>176</v>
      </c>
      <c r="L26" s="226"/>
      <c r="M26" s="253">
        <v>143</v>
      </c>
      <c r="N26" s="253">
        <v>143</v>
      </c>
      <c r="O26" s="253">
        <v>127</v>
      </c>
      <c r="P26" s="114" t="s">
        <v>901</v>
      </c>
      <c r="Q26" s="264" t="s">
        <v>882</v>
      </c>
      <c r="R26" s="271"/>
    </row>
    <row r="27" spans="1:18" ht="15.95" customHeight="1" x14ac:dyDescent="0.2">
      <c r="A27" s="222">
        <v>25</v>
      </c>
      <c r="B27" s="150">
        <v>12101132</v>
      </c>
      <c r="C27" s="150" t="s">
        <v>14</v>
      </c>
      <c r="D27" s="150" t="s">
        <v>15</v>
      </c>
      <c r="E27" s="150" t="s">
        <v>16</v>
      </c>
      <c r="F27" s="150" t="s">
        <v>148</v>
      </c>
      <c r="G27" s="159" t="s">
        <v>157</v>
      </c>
      <c r="H27" s="150" t="s">
        <v>58</v>
      </c>
      <c r="I27" s="150" t="s">
        <v>158</v>
      </c>
      <c r="J27" s="150">
        <v>115.4</v>
      </c>
      <c r="K27" s="226">
        <v>176</v>
      </c>
      <c r="L27" s="226"/>
      <c r="M27" s="253">
        <v>143</v>
      </c>
      <c r="N27" s="253">
        <v>143</v>
      </c>
      <c r="O27" s="253">
        <v>127</v>
      </c>
      <c r="P27" s="114" t="s">
        <v>901</v>
      </c>
      <c r="Q27" s="264" t="s">
        <v>60</v>
      </c>
      <c r="R27" s="271"/>
    </row>
    <row r="28" spans="1:18" ht="15.95" customHeight="1" x14ac:dyDescent="0.2">
      <c r="A28" s="222">
        <v>26</v>
      </c>
      <c r="B28" s="150">
        <v>11101207</v>
      </c>
      <c r="C28" s="150" t="s">
        <v>14</v>
      </c>
      <c r="D28" s="150" t="s">
        <v>15</v>
      </c>
      <c r="E28" s="150" t="s">
        <v>34</v>
      </c>
      <c r="F28" s="150" t="s">
        <v>148</v>
      </c>
      <c r="G28" s="159" t="s">
        <v>161</v>
      </c>
      <c r="H28" s="150" t="s">
        <v>58</v>
      </c>
      <c r="I28" s="150" t="s">
        <v>768</v>
      </c>
      <c r="J28" s="150">
        <v>122.8</v>
      </c>
      <c r="K28" s="226">
        <v>176</v>
      </c>
      <c r="L28" s="226"/>
      <c r="M28" s="253">
        <v>143</v>
      </c>
      <c r="N28" s="253">
        <v>143</v>
      </c>
      <c r="O28" s="253">
        <v>127</v>
      </c>
      <c r="P28" s="114" t="s">
        <v>901</v>
      </c>
      <c r="Q28" s="264" t="s">
        <v>60</v>
      </c>
      <c r="R28" s="271"/>
    </row>
    <row r="29" spans="1:18" ht="15.95" customHeight="1" x14ac:dyDescent="0.2">
      <c r="A29" s="222">
        <v>27</v>
      </c>
      <c r="B29" s="150">
        <v>11101211</v>
      </c>
      <c r="C29" s="150" t="s">
        <v>14</v>
      </c>
      <c r="D29" s="150" t="s">
        <v>15</v>
      </c>
      <c r="E29" s="150" t="s">
        <v>34</v>
      </c>
      <c r="F29" s="150" t="s">
        <v>148</v>
      </c>
      <c r="G29" s="159" t="s">
        <v>163</v>
      </c>
      <c r="H29" s="150" t="s">
        <v>58</v>
      </c>
      <c r="I29" s="150" t="s">
        <v>769</v>
      </c>
      <c r="J29" s="150">
        <v>122.8</v>
      </c>
      <c r="K29" s="226">
        <v>176</v>
      </c>
      <c r="L29" s="226"/>
      <c r="M29" s="253">
        <v>143</v>
      </c>
      <c r="N29" s="253">
        <v>143</v>
      </c>
      <c r="O29" s="253">
        <v>127</v>
      </c>
      <c r="P29" s="114" t="s">
        <v>901</v>
      </c>
      <c r="Q29" s="264" t="s">
        <v>881</v>
      </c>
      <c r="R29" s="271"/>
    </row>
    <row r="30" spans="1:18" ht="15.95" customHeight="1" x14ac:dyDescent="0.2">
      <c r="A30" s="222">
        <v>28</v>
      </c>
      <c r="B30" s="150">
        <v>11101212</v>
      </c>
      <c r="C30" s="150" t="s">
        <v>14</v>
      </c>
      <c r="D30" s="150" t="s">
        <v>15</v>
      </c>
      <c r="E30" s="150" t="s">
        <v>34</v>
      </c>
      <c r="F30" s="150" t="s">
        <v>148</v>
      </c>
      <c r="G30" s="159" t="s">
        <v>165</v>
      </c>
      <c r="H30" s="150" t="s">
        <v>58</v>
      </c>
      <c r="I30" s="150" t="s">
        <v>770</v>
      </c>
      <c r="J30" s="150">
        <v>122.8</v>
      </c>
      <c r="K30" s="226">
        <v>176</v>
      </c>
      <c r="L30" s="226"/>
      <c r="M30" s="253">
        <v>143</v>
      </c>
      <c r="N30" s="253">
        <v>143</v>
      </c>
      <c r="O30" s="253">
        <v>127</v>
      </c>
      <c r="P30" s="114" t="s">
        <v>901</v>
      </c>
      <c r="Q30" s="264" t="s">
        <v>60</v>
      </c>
      <c r="R30" s="271"/>
    </row>
    <row r="31" spans="1:18" ht="15.95" customHeight="1" x14ac:dyDescent="0.2">
      <c r="A31" s="222">
        <v>29</v>
      </c>
      <c r="B31" s="150">
        <v>11101209</v>
      </c>
      <c r="C31" s="150" t="s">
        <v>14</v>
      </c>
      <c r="D31" s="150" t="s">
        <v>15</v>
      </c>
      <c r="E31" s="150" t="s">
        <v>34</v>
      </c>
      <c r="F31" s="150" t="s">
        <v>148</v>
      </c>
      <c r="G31" s="159" t="s">
        <v>171</v>
      </c>
      <c r="H31" s="150" t="s">
        <v>58</v>
      </c>
      <c r="I31" s="150" t="s">
        <v>771</v>
      </c>
      <c r="J31" s="150">
        <v>122.8</v>
      </c>
      <c r="K31" s="226">
        <v>176</v>
      </c>
      <c r="L31" s="226"/>
      <c r="M31" s="253">
        <v>143</v>
      </c>
      <c r="N31" s="253">
        <v>143</v>
      </c>
      <c r="O31" s="253">
        <v>127</v>
      </c>
      <c r="P31" s="114" t="s">
        <v>901</v>
      </c>
      <c r="Q31" s="264" t="s">
        <v>60</v>
      </c>
      <c r="R31" s="271"/>
    </row>
    <row r="32" spans="1:18" ht="15.95" customHeight="1" x14ac:dyDescent="0.2">
      <c r="A32" s="222">
        <v>30</v>
      </c>
      <c r="B32" s="150">
        <v>12101179</v>
      </c>
      <c r="C32" s="150" t="s">
        <v>14</v>
      </c>
      <c r="D32" s="150" t="s">
        <v>15</v>
      </c>
      <c r="E32" s="150" t="s">
        <v>16</v>
      </c>
      <c r="F32" s="150" t="s">
        <v>148</v>
      </c>
      <c r="G32" s="159" t="s">
        <v>175</v>
      </c>
      <c r="H32" s="150" t="s">
        <v>58</v>
      </c>
      <c r="I32" s="150" t="s">
        <v>176</v>
      </c>
      <c r="J32" s="150">
        <v>121.8</v>
      </c>
      <c r="K32" s="226">
        <v>176</v>
      </c>
      <c r="L32" s="226"/>
      <c r="M32" s="253">
        <v>143</v>
      </c>
      <c r="N32" s="253">
        <v>143</v>
      </c>
      <c r="O32" s="253">
        <v>127</v>
      </c>
      <c r="P32" s="114" t="s">
        <v>901</v>
      </c>
      <c r="Q32" s="264" t="s">
        <v>105</v>
      </c>
      <c r="R32" s="271"/>
    </row>
    <row r="33" spans="1:18" ht="15.95" customHeight="1" x14ac:dyDescent="0.2">
      <c r="A33" s="222">
        <v>31</v>
      </c>
      <c r="B33" s="150">
        <v>12101035</v>
      </c>
      <c r="C33" s="150" t="s">
        <v>14</v>
      </c>
      <c r="D33" s="150" t="s">
        <v>15</v>
      </c>
      <c r="E33" s="150" t="s">
        <v>16</v>
      </c>
      <c r="F33" s="150" t="s">
        <v>179</v>
      </c>
      <c r="G33" s="159" t="s">
        <v>180</v>
      </c>
      <c r="H33" s="150" t="s">
        <v>181</v>
      </c>
      <c r="I33" s="150" t="s">
        <v>182</v>
      </c>
      <c r="J33" s="150">
        <v>100.7</v>
      </c>
      <c r="K33" s="226">
        <v>154</v>
      </c>
      <c r="L33" s="226"/>
      <c r="M33" s="253">
        <v>125</v>
      </c>
      <c r="N33" s="253">
        <v>125</v>
      </c>
      <c r="O33" s="253">
        <v>111</v>
      </c>
      <c r="P33" s="114" t="s">
        <v>765</v>
      </c>
      <c r="Q33" s="264" t="s">
        <v>880</v>
      </c>
      <c r="R33" s="271"/>
    </row>
    <row r="34" spans="1:18" ht="15.95" customHeight="1" x14ac:dyDescent="0.2">
      <c r="A34" s="222">
        <v>32</v>
      </c>
      <c r="B34" s="163">
        <v>12101239</v>
      </c>
      <c r="C34" s="150" t="s">
        <v>14</v>
      </c>
      <c r="D34" s="150" t="s">
        <v>15</v>
      </c>
      <c r="E34" s="150" t="s">
        <v>16</v>
      </c>
      <c r="F34" s="150" t="s">
        <v>56</v>
      </c>
      <c r="G34" s="159" t="s">
        <v>773</v>
      </c>
      <c r="H34" s="150" t="s">
        <v>125</v>
      </c>
      <c r="I34" s="150" t="s">
        <v>128</v>
      </c>
      <c r="J34" s="150">
        <v>88</v>
      </c>
      <c r="K34" s="226">
        <v>115</v>
      </c>
      <c r="L34" s="226"/>
      <c r="M34" s="253">
        <v>109</v>
      </c>
      <c r="N34" s="253">
        <v>99</v>
      </c>
      <c r="O34" s="253">
        <v>99</v>
      </c>
      <c r="P34" s="114" t="s">
        <v>710</v>
      </c>
      <c r="Q34" s="264" t="s">
        <v>911</v>
      </c>
      <c r="R34" s="271"/>
    </row>
    <row r="35" spans="1:18" ht="15.95" customHeight="1" x14ac:dyDescent="0.2">
      <c r="A35" s="222">
        <v>33</v>
      </c>
      <c r="B35" s="163">
        <v>11101370</v>
      </c>
      <c r="C35" s="150" t="s">
        <v>14</v>
      </c>
      <c r="D35" s="150" t="s">
        <v>15</v>
      </c>
      <c r="E35" s="150" t="s">
        <v>34</v>
      </c>
      <c r="F35" s="150" t="s">
        <v>56</v>
      </c>
      <c r="G35" s="159" t="s">
        <v>774</v>
      </c>
      <c r="H35" s="150" t="s">
        <v>125</v>
      </c>
      <c r="I35" s="150" t="s">
        <v>133</v>
      </c>
      <c r="J35" s="150">
        <v>80.599999999999994</v>
      </c>
      <c r="K35" s="226">
        <v>105</v>
      </c>
      <c r="L35" s="226"/>
      <c r="M35" s="253">
        <v>105</v>
      </c>
      <c r="N35" s="253">
        <v>95</v>
      </c>
      <c r="O35" s="253">
        <v>95</v>
      </c>
      <c r="P35" s="114" t="s">
        <v>710</v>
      </c>
      <c r="Q35" s="264" t="s">
        <v>911</v>
      </c>
      <c r="R35" s="271"/>
    </row>
    <row r="36" spans="1:18" ht="15.95" customHeight="1" x14ac:dyDescent="0.2">
      <c r="A36" s="222">
        <v>34</v>
      </c>
      <c r="B36" s="163">
        <v>11101369</v>
      </c>
      <c r="C36" s="150" t="s">
        <v>14</v>
      </c>
      <c r="D36" s="150" t="s">
        <v>15</v>
      </c>
      <c r="E36" s="150" t="s">
        <v>34</v>
      </c>
      <c r="F36" s="150" t="s">
        <v>56</v>
      </c>
      <c r="G36" s="159" t="s">
        <v>775</v>
      </c>
      <c r="H36" s="150" t="s">
        <v>125</v>
      </c>
      <c r="I36" s="150" t="s">
        <v>136</v>
      </c>
      <c r="J36" s="150">
        <v>92.4</v>
      </c>
      <c r="K36" s="226">
        <v>115</v>
      </c>
      <c r="L36" s="226"/>
      <c r="M36" s="253">
        <v>109</v>
      </c>
      <c r="N36" s="253">
        <v>109</v>
      </c>
      <c r="O36" s="253">
        <v>99</v>
      </c>
      <c r="P36" s="114" t="s">
        <v>710</v>
      </c>
      <c r="Q36" s="264" t="s">
        <v>911</v>
      </c>
      <c r="R36" s="271"/>
    </row>
    <row r="37" spans="1:18" ht="15.95" customHeight="1" x14ac:dyDescent="0.2">
      <c r="A37" s="222">
        <v>35</v>
      </c>
      <c r="B37" s="150">
        <v>12101124</v>
      </c>
      <c r="C37" s="150" t="s">
        <v>14</v>
      </c>
      <c r="D37" s="150" t="s">
        <v>15</v>
      </c>
      <c r="E37" s="150" t="s">
        <v>16</v>
      </c>
      <c r="F37" s="150" t="s">
        <v>56</v>
      </c>
      <c r="G37" s="159" t="s">
        <v>63</v>
      </c>
      <c r="H37" s="150" t="s">
        <v>58</v>
      </c>
      <c r="I37" s="150" t="s">
        <v>64</v>
      </c>
      <c r="J37" s="150">
        <v>102</v>
      </c>
      <c r="K37" s="226">
        <v>150</v>
      </c>
      <c r="L37" s="226"/>
      <c r="M37" s="253">
        <v>118</v>
      </c>
      <c r="N37" s="253">
        <v>108</v>
      </c>
      <c r="O37" s="253">
        <v>108</v>
      </c>
      <c r="P37" s="114" t="s">
        <v>765</v>
      </c>
      <c r="Q37" s="264" t="s">
        <v>60</v>
      </c>
      <c r="R37" s="271"/>
    </row>
    <row r="38" spans="1:18" ht="15.95" customHeight="1" x14ac:dyDescent="0.2">
      <c r="A38" s="222">
        <v>36</v>
      </c>
      <c r="B38" s="150">
        <v>12101135</v>
      </c>
      <c r="C38" s="150" t="s">
        <v>14</v>
      </c>
      <c r="D38" s="150" t="s">
        <v>15</v>
      </c>
      <c r="E38" s="150" t="s">
        <v>16</v>
      </c>
      <c r="F38" s="150" t="s">
        <v>56</v>
      </c>
      <c r="G38" s="159" t="s">
        <v>65</v>
      </c>
      <c r="H38" s="150" t="s">
        <v>58</v>
      </c>
      <c r="I38" s="150" t="s">
        <v>66</v>
      </c>
      <c r="J38" s="150">
        <v>112.8</v>
      </c>
      <c r="K38" s="226">
        <v>160</v>
      </c>
      <c r="L38" s="226"/>
      <c r="M38" s="253">
        <v>138</v>
      </c>
      <c r="N38" s="253">
        <v>128</v>
      </c>
      <c r="O38" s="253">
        <v>128</v>
      </c>
      <c r="P38" s="114" t="s">
        <v>765</v>
      </c>
      <c r="Q38" s="264" t="s">
        <v>60</v>
      </c>
      <c r="R38" s="271"/>
    </row>
    <row r="39" spans="1:18" ht="15.95" customHeight="1" x14ac:dyDescent="0.2">
      <c r="A39" s="222">
        <v>37</v>
      </c>
      <c r="B39" s="150">
        <v>12101147</v>
      </c>
      <c r="C39" s="150" t="s">
        <v>14</v>
      </c>
      <c r="D39" s="150" t="s">
        <v>15</v>
      </c>
      <c r="E39" s="150" t="s">
        <v>16</v>
      </c>
      <c r="F39" s="150" t="s">
        <v>56</v>
      </c>
      <c r="G39" s="159" t="s">
        <v>63</v>
      </c>
      <c r="H39" s="150" t="s">
        <v>67</v>
      </c>
      <c r="I39" s="150" t="s">
        <v>68</v>
      </c>
      <c r="J39" s="150">
        <v>480</v>
      </c>
      <c r="K39" s="226">
        <v>630</v>
      </c>
      <c r="L39" s="226"/>
      <c r="M39" s="253">
        <v>479</v>
      </c>
      <c r="N39" s="253">
        <v>459</v>
      </c>
      <c r="O39" s="253">
        <v>459</v>
      </c>
      <c r="P39" s="114" t="s">
        <v>765</v>
      </c>
      <c r="Q39" s="264" t="s">
        <v>879</v>
      </c>
      <c r="R39" s="271"/>
    </row>
    <row r="40" spans="1:18" ht="15.95" customHeight="1" x14ac:dyDescent="0.2">
      <c r="A40" s="222">
        <v>38</v>
      </c>
      <c r="B40" s="150">
        <v>11101157</v>
      </c>
      <c r="C40" s="150" t="s">
        <v>14</v>
      </c>
      <c r="D40" s="150" t="s">
        <v>15</v>
      </c>
      <c r="E40" s="150" t="s">
        <v>34</v>
      </c>
      <c r="F40" s="150" t="s">
        <v>56</v>
      </c>
      <c r="G40" s="160" t="s">
        <v>111</v>
      </c>
      <c r="H40" s="150" t="s">
        <v>19</v>
      </c>
      <c r="I40" s="150" t="s">
        <v>145</v>
      </c>
      <c r="J40" s="150">
        <v>69.8</v>
      </c>
      <c r="K40" s="226">
        <v>117</v>
      </c>
      <c r="L40" s="226"/>
      <c r="M40" s="253">
        <v>99</v>
      </c>
      <c r="N40" s="253">
        <v>89</v>
      </c>
      <c r="O40" s="253">
        <v>89</v>
      </c>
      <c r="P40" s="114" t="s">
        <v>765</v>
      </c>
      <c r="Q40" s="264" t="s">
        <v>60</v>
      </c>
      <c r="R40" s="271"/>
    </row>
    <row r="41" spans="1:18" ht="15.95" customHeight="1" x14ac:dyDescent="0.2">
      <c r="A41" s="222">
        <v>39</v>
      </c>
      <c r="B41" s="150">
        <v>11101159</v>
      </c>
      <c r="C41" s="150" t="s">
        <v>14</v>
      </c>
      <c r="D41" s="150" t="s">
        <v>15</v>
      </c>
      <c r="E41" s="150" t="s">
        <v>34</v>
      </c>
      <c r="F41" s="150" t="s">
        <v>56</v>
      </c>
      <c r="G41" s="160" t="s">
        <v>114</v>
      </c>
      <c r="H41" s="150" t="s">
        <v>19</v>
      </c>
      <c r="I41" s="150" t="s">
        <v>146</v>
      </c>
      <c r="J41" s="150">
        <v>66.599999999999994</v>
      </c>
      <c r="K41" s="226">
        <v>110</v>
      </c>
      <c r="L41" s="226"/>
      <c r="M41" s="253">
        <v>89</v>
      </c>
      <c r="N41" s="253">
        <v>89</v>
      </c>
      <c r="O41" s="253">
        <v>79</v>
      </c>
      <c r="P41" s="114" t="s">
        <v>765</v>
      </c>
      <c r="Q41" s="264" t="s">
        <v>878</v>
      </c>
      <c r="R41" s="271"/>
    </row>
    <row r="42" spans="1:18" ht="15.95" customHeight="1" x14ac:dyDescent="0.2">
      <c r="A42" s="222">
        <v>40</v>
      </c>
      <c r="B42" s="150">
        <v>11101161</v>
      </c>
      <c r="C42" s="150" t="s">
        <v>14</v>
      </c>
      <c r="D42" s="150" t="s">
        <v>15</v>
      </c>
      <c r="E42" s="150" t="s">
        <v>34</v>
      </c>
      <c r="F42" s="150" t="s">
        <v>56</v>
      </c>
      <c r="G42" s="159" t="s">
        <v>84</v>
      </c>
      <c r="H42" s="150" t="s">
        <v>82</v>
      </c>
      <c r="I42" s="150" t="s">
        <v>85</v>
      </c>
      <c r="J42" s="150">
        <v>360.9</v>
      </c>
      <c r="K42" s="226">
        <v>483</v>
      </c>
      <c r="L42" s="226"/>
      <c r="M42" s="253">
        <v>389</v>
      </c>
      <c r="N42" s="253">
        <v>389</v>
      </c>
      <c r="O42" s="253">
        <v>379</v>
      </c>
      <c r="P42" s="114" t="s">
        <v>765</v>
      </c>
      <c r="Q42" s="264" t="s">
        <v>877</v>
      </c>
      <c r="R42" s="271"/>
    </row>
    <row r="43" spans="1:18" ht="15.95" customHeight="1" x14ac:dyDescent="0.2">
      <c r="A43" s="222">
        <v>41</v>
      </c>
      <c r="B43" s="150">
        <v>11101229</v>
      </c>
      <c r="C43" s="150" t="s">
        <v>14</v>
      </c>
      <c r="D43" s="150" t="s">
        <v>15</v>
      </c>
      <c r="E43" s="150" t="s">
        <v>34</v>
      </c>
      <c r="F43" s="150" t="s">
        <v>56</v>
      </c>
      <c r="G43" s="159" t="s">
        <v>97</v>
      </c>
      <c r="H43" s="150" t="s">
        <v>67</v>
      </c>
      <c r="I43" s="150" t="s">
        <v>98</v>
      </c>
      <c r="J43" s="150">
        <v>423.2</v>
      </c>
      <c r="K43" s="226">
        <v>568</v>
      </c>
      <c r="L43" s="226"/>
      <c r="M43" s="253">
        <v>479</v>
      </c>
      <c r="N43" s="253">
        <v>459</v>
      </c>
      <c r="O43" s="253">
        <v>459</v>
      </c>
      <c r="P43" s="114" t="s">
        <v>765</v>
      </c>
      <c r="Q43" s="264" t="s">
        <v>875</v>
      </c>
      <c r="R43" s="271"/>
    </row>
    <row r="44" spans="1:18" ht="15.95" customHeight="1" x14ac:dyDescent="0.2">
      <c r="A44" s="222">
        <v>42</v>
      </c>
      <c r="B44" s="150">
        <v>11101234</v>
      </c>
      <c r="C44" s="150" t="s">
        <v>14</v>
      </c>
      <c r="D44" s="150" t="s">
        <v>15</v>
      </c>
      <c r="E44" s="150" t="s">
        <v>34</v>
      </c>
      <c r="F44" s="150" t="s">
        <v>56</v>
      </c>
      <c r="G44" s="159" t="s">
        <v>75</v>
      </c>
      <c r="H44" s="150" t="s">
        <v>58</v>
      </c>
      <c r="I44" s="150" t="s">
        <v>76</v>
      </c>
      <c r="J44" s="150">
        <v>102</v>
      </c>
      <c r="K44" s="226">
        <v>150</v>
      </c>
      <c r="L44" s="226"/>
      <c r="M44" s="253">
        <v>119</v>
      </c>
      <c r="N44" s="253">
        <v>119</v>
      </c>
      <c r="O44" s="253">
        <v>109</v>
      </c>
      <c r="P44" s="114" t="s">
        <v>765</v>
      </c>
      <c r="Q44" s="264" t="s">
        <v>876</v>
      </c>
      <c r="R44" s="271"/>
    </row>
    <row r="45" spans="1:18" ht="15.95" customHeight="1" x14ac:dyDescent="0.2">
      <c r="A45" s="222">
        <v>43</v>
      </c>
      <c r="B45" s="150">
        <v>11101241</v>
      </c>
      <c r="C45" s="150" t="s">
        <v>14</v>
      </c>
      <c r="D45" s="150" t="s">
        <v>15</v>
      </c>
      <c r="E45" s="150" t="s">
        <v>34</v>
      </c>
      <c r="F45" s="150" t="s">
        <v>56</v>
      </c>
      <c r="G45" s="159" t="s">
        <v>77</v>
      </c>
      <c r="H45" s="150" t="s">
        <v>58</v>
      </c>
      <c r="I45" s="150" t="s">
        <v>78</v>
      </c>
      <c r="J45" s="150">
        <v>102</v>
      </c>
      <c r="K45" s="226">
        <v>143</v>
      </c>
      <c r="L45" s="226"/>
      <c r="M45" s="253">
        <v>119</v>
      </c>
      <c r="N45" s="253">
        <v>119</v>
      </c>
      <c r="O45" s="253">
        <v>109</v>
      </c>
      <c r="P45" s="114" t="s">
        <v>765</v>
      </c>
      <c r="Q45" s="264" t="s">
        <v>60</v>
      </c>
      <c r="R45" s="271"/>
    </row>
    <row r="46" spans="1:18" ht="15.95" customHeight="1" x14ac:dyDescent="0.2">
      <c r="A46" s="222">
        <v>44</v>
      </c>
      <c r="B46" s="150">
        <v>11101257</v>
      </c>
      <c r="C46" s="150" t="s">
        <v>14</v>
      </c>
      <c r="D46" s="150" t="s">
        <v>15</v>
      </c>
      <c r="E46" s="150" t="s">
        <v>34</v>
      </c>
      <c r="F46" s="150" t="s">
        <v>56</v>
      </c>
      <c r="G46" s="159" t="s">
        <v>101</v>
      </c>
      <c r="H46" s="150" t="s">
        <v>67</v>
      </c>
      <c r="I46" s="150" t="s">
        <v>102</v>
      </c>
      <c r="J46" s="150">
        <v>405</v>
      </c>
      <c r="K46" s="226">
        <v>548</v>
      </c>
      <c r="L46" s="226"/>
      <c r="M46" s="253">
        <v>459</v>
      </c>
      <c r="N46" s="253">
        <v>439</v>
      </c>
      <c r="O46" s="253">
        <v>439</v>
      </c>
      <c r="P46" s="114" t="s">
        <v>765</v>
      </c>
      <c r="Q46" s="264" t="s">
        <v>60</v>
      </c>
      <c r="R46" s="272" t="s">
        <v>945</v>
      </c>
    </row>
    <row r="47" spans="1:18" ht="15.95" customHeight="1" x14ac:dyDescent="0.2">
      <c r="A47" s="222">
        <v>45</v>
      </c>
      <c r="B47" s="87">
        <v>11101240</v>
      </c>
      <c r="C47" s="87" t="s">
        <v>14</v>
      </c>
      <c r="D47" s="87" t="s">
        <v>15</v>
      </c>
      <c r="E47" s="87" t="s">
        <v>34</v>
      </c>
      <c r="F47" s="87" t="s">
        <v>56</v>
      </c>
      <c r="G47" s="89" t="s">
        <v>776</v>
      </c>
      <c r="H47" s="164" t="s">
        <v>67</v>
      </c>
      <c r="I47" s="164" t="s">
        <v>92</v>
      </c>
      <c r="J47" s="87">
        <v>411.4</v>
      </c>
      <c r="K47" s="226">
        <v>553</v>
      </c>
      <c r="L47" s="226"/>
      <c r="M47" s="253">
        <v>469</v>
      </c>
      <c r="N47" s="253">
        <v>449</v>
      </c>
      <c r="O47" s="253">
        <v>449</v>
      </c>
      <c r="P47" s="114" t="s">
        <v>765</v>
      </c>
      <c r="Q47" s="264" t="s">
        <v>60</v>
      </c>
      <c r="R47" s="271"/>
    </row>
    <row r="48" spans="1:18" ht="15.95" customHeight="1" x14ac:dyDescent="0.2">
      <c r="A48" s="222">
        <v>46</v>
      </c>
      <c r="B48" s="150">
        <v>12101149</v>
      </c>
      <c r="C48" s="150" t="s">
        <v>14</v>
      </c>
      <c r="D48" s="150" t="s">
        <v>15</v>
      </c>
      <c r="E48" s="150" t="s">
        <v>16</v>
      </c>
      <c r="F48" s="150" t="s">
        <v>56</v>
      </c>
      <c r="G48" s="159" t="s">
        <v>106</v>
      </c>
      <c r="H48" s="150" t="s">
        <v>58</v>
      </c>
      <c r="I48" s="150" t="s">
        <v>107</v>
      </c>
      <c r="J48" s="150">
        <v>104.2</v>
      </c>
      <c r="K48" s="226">
        <v>150</v>
      </c>
      <c r="L48" s="226"/>
      <c r="M48" s="253">
        <v>119</v>
      </c>
      <c r="N48" s="253">
        <v>109</v>
      </c>
      <c r="O48" s="253">
        <v>109</v>
      </c>
      <c r="P48" s="114" t="s">
        <v>777</v>
      </c>
      <c r="Q48" s="264" t="s">
        <v>105</v>
      </c>
      <c r="R48" s="271"/>
    </row>
    <row r="49" spans="1:18" ht="15.95" customHeight="1" x14ac:dyDescent="0.2">
      <c r="A49" s="222">
        <v>47</v>
      </c>
      <c r="B49" s="150">
        <v>11101247</v>
      </c>
      <c r="C49" s="150" t="s">
        <v>14</v>
      </c>
      <c r="D49" s="150" t="s">
        <v>15</v>
      </c>
      <c r="E49" s="150" t="s">
        <v>34</v>
      </c>
      <c r="F49" s="150" t="s">
        <v>56</v>
      </c>
      <c r="G49" s="159" t="s">
        <v>116</v>
      </c>
      <c r="H49" s="150" t="s">
        <v>117</v>
      </c>
      <c r="I49" s="150" t="s">
        <v>118</v>
      </c>
      <c r="J49" s="150">
        <v>112.8</v>
      </c>
      <c r="K49" s="226">
        <v>155</v>
      </c>
      <c r="L49" s="226"/>
      <c r="M49" s="253">
        <v>129</v>
      </c>
      <c r="N49" s="253">
        <v>129</v>
      </c>
      <c r="O49" s="253">
        <v>119</v>
      </c>
      <c r="P49" s="114" t="s">
        <v>777</v>
      </c>
      <c r="Q49" s="264" t="s">
        <v>105</v>
      </c>
      <c r="R49" s="271"/>
    </row>
    <row r="50" spans="1:18" ht="15.95" customHeight="1" x14ac:dyDescent="0.2">
      <c r="A50" s="222">
        <v>48</v>
      </c>
      <c r="B50" s="150">
        <v>11101180</v>
      </c>
      <c r="C50" s="150" t="s">
        <v>14</v>
      </c>
      <c r="D50" s="150" t="s">
        <v>15</v>
      </c>
      <c r="E50" s="150" t="s">
        <v>34</v>
      </c>
      <c r="F50" s="150" t="s">
        <v>56</v>
      </c>
      <c r="G50" s="159" t="s">
        <v>95</v>
      </c>
      <c r="H50" s="150" t="s">
        <v>121</v>
      </c>
      <c r="I50" s="150" t="s">
        <v>123</v>
      </c>
      <c r="J50" s="150">
        <v>452.7</v>
      </c>
      <c r="K50" s="226">
        <v>595</v>
      </c>
      <c r="L50" s="226"/>
      <c r="M50" s="253">
        <v>499</v>
      </c>
      <c r="N50" s="253">
        <v>499</v>
      </c>
      <c r="O50" s="253">
        <v>489</v>
      </c>
      <c r="P50" s="114" t="s">
        <v>777</v>
      </c>
      <c r="Q50" s="264" t="s">
        <v>105</v>
      </c>
      <c r="R50" s="271"/>
    </row>
    <row r="51" spans="1:18" ht="15.95" customHeight="1" x14ac:dyDescent="0.2">
      <c r="A51" s="222">
        <v>49</v>
      </c>
      <c r="B51" s="163">
        <v>12101241</v>
      </c>
      <c r="C51" s="150" t="s">
        <v>14</v>
      </c>
      <c r="D51" s="150" t="s">
        <v>15</v>
      </c>
      <c r="E51" s="150" t="s">
        <v>16</v>
      </c>
      <c r="F51" s="150" t="s">
        <v>56</v>
      </c>
      <c r="G51" s="159" t="s">
        <v>778</v>
      </c>
      <c r="H51" s="150" t="s">
        <v>125</v>
      </c>
      <c r="I51" s="150" t="s">
        <v>126</v>
      </c>
      <c r="J51" s="150">
        <v>96</v>
      </c>
      <c r="K51" s="226">
        <v>119</v>
      </c>
      <c r="L51" s="226"/>
      <c r="M51" s="253">
        <v>119</v>
      </c>
      <c r="N51" s="253">
        <v>109</v>
      </c>
      <c r="O51" s="253">
        <v>109</v>
      </c>
      <c r="P51" s="114" t="s">
        <v>710</v>
      </c>
      <c r="Q51" s="264" t="s">
        <v>911</v>
      </c>
      <c r="R51" s="271"/>
    </row>
    <row r="52" spans="1:18" ht="15.95" customHeight="1" x14ac:dyDescent="0.2">
      <c r="A52" s="222">
        <v>50</v>
      </c>
      <c r="B52" s="88">
        <v>12101240</v>
      </c>
      <c r="C52" s="87" t="s">
        <v>14</v>
      </c>
      <c r="D52" s="87" t="s">
        <v>15</v>
      </c>
      <c r="E52" s="87" t="s">
        <v>16</v>
      </c>
      <c r="F52" s="87" t="s">
        <v>56</v>
      </c>
      <c r="G52" s="170" t="s">
        <v>779</v>
      </c>
      <c r="H52" s="87" t="s">
        <v>131</v>
      </c>
      <c r="I52" s="87" t="s">
        <v>132</v>
      </c>
      <c r="J52" s="87">
        <v>327.60000000000002</v>
      </c>
      <c r="K52" s="226">
        <v>379</v>
      </c>
      <c r="L52" s="226"/>
      <c r="M52" s="253">
        <v>329</v>
      </c>
      <c r="N52" s="253">
        <v>299</v>
      </c>
      <c r="O52" s="253">
        <v>299</v>
      </c>
      <c r="P52" s="114" t="s">
        <v>710</v>
      </c>
      <c r="Q52" s="264" t="s">
        <v>911</v>
      </c>
      <c r="R52" s="271"/>
    </row>
    <row r="53" spans="1:18" ht="15.95" customHeight="1" x14ac:dyDescent="0.2">
      <c r="A53" s="222">
        <v>51</v>
      </c>
      <c r="B53" s="163">
        <v>11101372</v>
      </c>
      <c r="C53" s="150" t="s">
        <v>14</v>
      </c>
      <c r="D53" s="150" t="s">
        <v>15</v>
      </c>
      <c r="E53" s="150" t="s">
        <v>34</v>
      </c>
      <c r="F53" s="150" t="s">
        <v>56</v>
      </c>
      <c r="G53" s="159" t="s">
        <v>780</v>
      </c>
      <c r="H53" s="150" t="s">
        <v>125</v>
      </c>
      <c r="I53" s="150" t="s">
        <v>135</v>
      </c>
      <c r="J53" s="150">
        <v>87</v>
      </c>
      <c r="K53" s="226">
        <v>119</v>
      </c>
      <c r="L53" s="226"/>
      <c r="M53" s="253">
        <v>109</v>
      </c>
      <c r="N53" s="253">
        <v>99</v>
      </c>
      <c r="O53" s="253">
        <v>99</v>
      </c>
      <c r="P53" s="114" t="s">
        <v>710</v>
      </c>
      <c r="Q53" s="264" t="s">
        <v>911</v>
      </c>
      <c r="R53" s="271"/>
    </row>
    <row r="54" spans="1:18" ht="15.95" customHeight="1" x14ac:dyDescent="0.2">
      <c r="A54" s="222">
        <v>52</v>
      </c>
      <c r="B54" s="150">
        <v>12101102</v>
      </c>
      <c r="C54" s="150" t="s">
        <v>14</v>
      </c>
      <c r="D54" s="150" t="s">
        <v>15</v>
      </c>
      <c r="E54" s="150" t="s">
        <v>16</v>
      </c>
      <c r="F54" s="150" t="s">
        <v>56</v>
      </c>
      <c r="G54" s="159" t="s">
        <v>124</v>
      </c>
      <c r="H54" s="150" t="s">
        <v>19</v>
      </c>
      <c r="I54" s="150" t="s">
        <v>143</v>
      </c>
      <c r="J54" s="150">
        <v>81</v>
      </c>
      <c r="K54" s="226">
        <v>115</v>
      </c>
      <c r="L54" s="226"/>
      <c r="M54" s="253">
        <v>99</v>
      </c>
      <c r="N54" s="253">
        <v>89</v>
      </c>
      <c r="O54" s="253">
        <v>89</v>
      </c>
      <c r="P54" s="114" t="s">
        <v>765</v>
      </c>
      <c r="Q54" s="264" t="s">
        <v>60</v>
      </c>
      <c r="R54" s="271"/>
    </row>
    <row r="55" spans="1:18" x14ac:dyDescent="0.2">
      <c r="A55" s="222">
        <v>53</v>
      </c>
      <c r="B55" s="150">
        <v>11101392</v>
      </c>
      <c r="C55" s="150" t="s">
        <v>14</v>
      </c>
      <c r="D55" s="150" t="s">
        <v>943</v>
      </c>
      <c r="E55" s="150" t="s">
        <v>944</v>
      </c>
      <c r="F55" s="150" t="s">
        <v>949</v>
      </c>
      <c r="G55" s="160" t="s">
        <v>932</v>
      </c>
      <c r="H55" s="150" t="s">
        <v>67</v>
      </c>
      <c r="I55" s="230">
        <v>6920096813114</v>
      </c>
      <c r="J55" s="242">
        <v>405</v>
      </c>
      <c r="K55" s="242">
        <v>548</v>
      </c>
      <c r="L55" s="242">
        <v>0</v>
      </c>
      <c r="M55" s="242">
        <v>459</v>
      </c>
      <c r="N55" s="242">
        <v>439</v>
      </c>
      <c r="O55" s="242">
        <v>439</v>
      </c>
      <c r="P55" s="114" t="s">
        <v>942</v>
      </c>
      <c r="Q55" s="265" t="s">
        <v>929</v>
      </c>
      <c r="R55" s="271"/>
    </row>
    <row r="56" spans="1:18" x14ac:dyDescent="0.2">
      <c r="A56" s="222">
        <v>54</v>
      </c>
      <c r="B56" s="191">
        <v>12101123</v>
      </c>
      <c r="C56" s="150" t="s">
        <v>14</v>
      </c>
      <c r="D56" s="150" t="s">
        <v>943</v>
      </c>
      <c r="E56" s="150" t="s">
        <v>916</v>
      </c>
      <c r="F56" s="150" t="s">
        <v>949</v>
      </c>
      <c r="G56" s="160" t="s">
        <v>69</v>
      </c>
      <c r="H56" s="150" t="s">
        <v>67</v>
      </c>
      <c r="I56" s="230">
        <v>6920096808202</v>
      </c>
      <c r="J56" s="242">
        <v>479.1</v>
      </c>
      <c r="K56" s="242">
        <v>630</v>
      </c>
      <c r="L56" s="242">
        <v>0</v>
      </c>
      <c r="M56" s="242">
        <v>479</v>
      </c>
      <c r="N56" s="242">
        <v>457</v>
      </c>
      <c r="O56" s="242">
        <v>457</v>
      </c>
      <c r="P56" s="114" t="s">
        <v>60</v>
      </c>
      <c r="Q56" s="265" t="s">
        <v>60</v>
      </c>
      <c r="R56" s="271"/>
    </row>
    <row r="57" spans="1:18" x14ac:dyDescent="0.2">
      <c r="A57" s="222">
        <v>55</v>
      </c>
      <c r="B57" s="191">
        <v>12101010</v>
      </c>
      <c r="C57" s="150" t="s">
        <v>14</v>
      </c>
      <c r="D57" s="150" t="s">
        <v>943</v>
      </c>
      <c r="E57" s="150" t="s">
        <v>916</v>
      </c>
      <c r="F57" s="150" t="s">
        <v>949</v>
      </c>
      <c r="G57" s="160" t="s">
        <v>212</v>
      </c>
      <c r="H57" s="150"/>
      <c r="I57" s="230">
        <v>6920096801289</v>
      </c>
      <c r="J57" s="242">
        <v>93</v>
      </c>
      <c r="K57" s="242">
        <v>136</v>
      </c>
      <c r="L57" s="242">
        <v>0</v>
      </c>
      <c r="M57" s="242">
        <v>98</v>
      </c>
      <c r="N57" s="242">
        <v>88</v>
      </c>
      <c r="O57" s="242">
        <v>79</v>
      </c>
      <c r="P57" s="114" t="s">
        <v>60</v>
      </c>
      <c r="Q57" s="265" t="s">
        <v>60</v>
      </c>
      <c r="R57" s="271"/>
    </row>
    <row r="58" spans="1:18" x14ac:dyDescent="0.2">
      <c r="A58" s="222">
        <v>56</v>
      </c>
      <c r="B58" s="191">
        <v>11101091</v>
      </c>
      <c r="C58" s="150" t="s">
        <v>14</v>
      </c>
      <c r="D58" s="150" t="s">
        <v>943</v>
      </c>
      <c r="E58" s="150" t="s">
        <v>944</v>
      </c>
      <c r="F58" s="150" t="s">
        <v>949</v>
      </c>
      <c r="G58" s="160" t="s">
        <v>220</v>
      </c>
      <c r="H58" s="150" t="s">
        <v>19</v>
      </c>
      <c r="I58" s="230">
        <v>6920096801845</v>
      </c>
      <c r="J58" s="242">
        <v>61</v>
      </c>
      <c r="K58" s="242">
        <v>100</v>
      </c>
      <c r="L58" s="242">
        <v>0</v>
      </c>
      <c r="M58" s="242">
        <v>73</v>
      </c>
      <c r="N58" s="242">
        <v>66</v>
      </c>
      <c r="O58" s="242">
        <v>59</v>
      </c>
      <c r="P58" s="114" t="s">
        <v>60</v>
      </c>
      <c r="Q58" s="265" t="s">
        <v>60</v>
      </c>
      <c r="R58" s="271"/>
    </row>
    <row r="59" spans="1:18" x14ac:dyDescent="0.2">
      <c r="A59" s="222">
        <v>57</v>
      </c>
      <c r="B59" s="191">
        <v>11101090</v>
      </c>
      <c r="C59" s="150" t="s">
        <v>14</v>
      </c>
      <c r="D59" s="150" t="s">
        <v>943</v>
      </c>
      <c r="E59" s="150" t="s">
        <v>944</v>
      </c>
      <c r="F59" s="150" t="s">
        <v>949</v>
      </c>
      <c r="G59" s="160" t="s">
        <v>220</v>
      </c>
      <c r="H59" s="150" t="s">
        <v>82</v>
      </c>
      <c r="I59" s="230">
        <v>6920096801869</v>
      </c>
      <c r="J59" s="242">
        <v>311</v>
      </c>
      <c r="K59" s="242">
        <v>439</v>
      </c>
      <c r="L59" s="242">
        <v>0</v>
      </c>
      <c r="M59" s="242">
        <v>369</v>
      </c>
      <c r="N59" s="242">
        <v>332</v>
      </c>
      <c r="O59" s="242">
        <v>299</v>
      </c>
      <c r="P59" s="114" t="s">
        <v>60</v>
      </c>
      <c r="Q59" s="265" t="s">
        <v>60</v>
      </c>
      <c r="R59" s="271"/>
    </row>
    <row r="60" spans="1:18" ht="15.95" customHeight="1" x14ac:dyDescent="0.2">
      <c r="A60" s="222">
        <v>58</v>
      </c>
      <c r="B60" s="150">
        <v>12101113</v>
      </c>
      <c r="C60" s="150" t="s">
        <v>14</v>
      </c>
      <c r="D60" s="150" t="s">
        <v>15</v>
      </c>
      <c r="E60" s="150" t="s">
        <v>16</v>
      </c>
      <c r="F60" s="150" t="s">
        <v>17</v>
      </c>
      <c r="G60" s="159" t="s">
        <v>23</v>
      </c>
      <c r="H60" s="150" t="s">
        <v>19</v>
      </c>
      <c r="I60" s="150" t="s">
        <v>24</v>
      </c>
      <c r="J60" s="150">
        <v>77</v>
      </c>
      <c r="K60" s="226">
        <v>139</v>
      </c>
      <c r="L60" s="226"/>
      <c r="M60" s="253"/>
      <c r="N60" s="253"/>
      <c r="O60" s="253"/>
      <c r="P60" s="114" t="s">
        <v>235</v>
      </c>
      <c r="Q60" s="264" t="s">
        <v>910</v>
      </c>
      <c r="R60" s="272" t="s">
        <v>947</v>
      </c>
    </row>
    <row r="61" spans="1:18" ht="15.95" customHeight="1" x14ac:dyDescent="0.2">
      <c r="A61" s="222">
        <v>59</v>
      </c>
      <c r="B61" s="121">
        <v>12101114</v>
      </c>
      <c r="C61" s="121" t="s">
        <v>14</v>
      </c>
      <c r="D61" s="121" t="s">
        <v>15</v>
      </c>
      <c r="E61" s="121" t="s">
        <v>16</v>
      </c>
      <c r="F61" s="121" t="s">
        <v>17</v>
      </c>
      <c r="G61" s="173" t="s">
        <v>781</v>
      </c>
      <c r="H61" s="121" t="s">
        <v>19</v>
      </c>
      <c r="I61" s="121" t="s">
        <v>20</v>
      </c>
      <c r="J61" s="121">
        <v>80</v>
      </c>
      <c r="K61" s="226">
        <v>144</v>
      </c>
      <c r="L61" s="226"/>
      <c r="M61" s="253"/>
      <c r="N61" s="253"/>
      <c r="O61" s="253"/>
      <c r="P61" s="114" t="s">
        <v>235</v>
      </c>
      <c r="Q61" s="264" t="s">
        <v>910</v>
      </c>
      <c r="R61" s="272" t="s">
        <v>947</v>
      </c>
    </row>
    <row r="62" spans="1:18" ht="15.95" customHeight="1" x14ac:dyDescent="0.2">
      <c r="A62" s="222">
        <v>60</v>
      </c>
      <c r="B62" s="150">
        <v>12101116</v>
      </c>
      <c r="C62" s="150" t="s">
        <v>14</v>
      </c>
      <c r="D62" s="150" t="s">
        <v>15</v>
      </c>
      <c r="E62" s="150" t="s">
        <v>16</v>
      </c>
      <c r="F62" s="150" t="s">
        <v>17</v>
      </c>
      <c r="G62" s="159" t="s">
        <v>25</v>
      </c>
      <c r="H62" s="150" t="s">
        <v>19</v>
      </c>
      <c r="I62" s="150" t="s">
        <v>26</v>
      </c>
      <c r="J62" s="150">
        <v>71</v>
      </c>
      <c r="K62" s="226">
        <v>129</v>
      </c>
      <c r="L62" s="226">
        <f>K62*1.05</f>
        <v>135.45000000000002</v>
      </c>
      <c r="M62" s="253"/>
      <c r="N62" s="253"/>
      <c r="O62" s="253"/>
      <c r="P62" s="114" t="s">
        <v>235</v>
      </c>
      <c r="Q62" s="264" t="s">
        <v>910</v>
      </c>
      <c r="R62" s="272" t="s">
        <v>947</v>
      </c>
    </row>
    <row r="63" spans="1:18" ht="15.95" customHeight="1" x14ac:dyDescent="0.2">
      <c r="A63" s="222">
        <v>61</v>
      </c>
      <c r="B63" s="150">
        <v>12101117</v>
      </c>
      <c r="C63" s="150" t="s">
        <v>14</v>
      </c>
      <c r="D63" s="150" t="s">
        <v>15</v>
      </c>
      <c r="E63" s="150" t="s">
        <v>16</v>
      </c>
      <c r="F63" s="150" t="s">
        <v>17</v>
      </c>
      <c r="G63" s="159" t="s">
        <v>32</v>
      </c>
      <c r="H63" s="150" t="s">
        <v>28</v>
      </c>
      <c r="I63" s="150" t="s">
        <v>33</v>
      </c>
      <c r="J63" s="150">
        <v>357</v>
      </c>
      <c r="K63" s="226">
        <v>549</v>
      </c>
      <c r="L63" s="226">
        <f>K63*1.05</f>
        <v>576.45000000000005</v>
      </c>
      <c r="M63" s="253"/>
      <c r="N63" s="253"/>
      <c r="O63" s="253"/>
      <c r="P63" s="114" t="s">
        <v>235</v>
      </c>
      <c r="Q63" s="264" t="s">
        <v>910</v>
      </c>
      <c r="R63" s="271"/>
    </row>
    <row r="64" spans="1:18" ht="15.95" customHeight="1" x14ac:dyDescent="0.2">
      <c r="A64" s="222">
        <v>62</v>
      </c>
      <c r="B64" s="150">
        <v>11101183</v>
      </c>
      <c r="C64" s="150" t="s">
        <v>14</v>
      </c>
      <c r="D64" s="150" t="s">
        <v>15</v>
      </c>
      <c r="E64" s="150" t="s">
        <v>34</v>
      </c>
      <c r="F64" s="150" t="s">
        <v>17</v>
      </c>
      <c r="G64" s="159" t="s">
        <v>37</v>
      </c>
      <c r="H64" s="150" t="s">
        <v>19</v>
      </c>
      <c r="I64" s="150" t="s">
        <v>38</v>
      </c>
      <c r="J64" s="150">
        <v>64</v>
      </c>
      <c r="K64" s="226">
        <v>116</v>
      </c>
      <c r="L64" s="226"/>
      <c r="M64" s="253"/>
      <c r="N64" s="253"/>
      <c r="O64" s="253"/>
      <c r="P64" s="114" t="s">
        <v>235</v>
      </c>
      <c r="Q64" s="264" t="s">
        <v>910</v>
      </c>
      <c r="R64" s="271"/>
    </row>
    <row r="65" spans="1:18" ht="15.95" customHeight="1" x14ac:dyDescent="0.2">
      <c r="A65" s="222">
        <v>63</v>
      </c>
      <c r="B65" s="121">
        <v>11101184</v>
      </c>
      <c r="C65" s="121" t="s">
        <v>14</v>
      </c>
      <c r="D65" s="121" t="s">
        <v>15</v>
      </c>
      <c r="E65" s="121" t="s">
        <v>34</v>
      </c>
      <c r="F65" s="121" t="s">
        <v>17</v>
      </c>
      <c r="G65" s="173" t="s">
        <v>782</v>
      </c>
      <c r="H65" s="121" t="s">
        <v>19</v>
      </c>
      <c r="I65" s="121" t="s">
        <v>36</v>
      </c>
      <c r="J65" s="121">
        <v>75</v>
      </c>
      <c r="K65" s="226">
        <v>133</v>
      </c>
      <c r="L65" s="226"/>
      <c r="M65" s="253"/>
      <c r="N65" s="253"/>
      <c r="O65" s="253"/>
      <c r="P65" s="114" t="s">
        <v>235</v>
      </c>
      <c r="Q65" s="264" t="s">
        <v>910</v>
      </c>
      <c r="R65" s="271"/>
    </row>
    <row r="66" spans="1:18" ht="15.95" customHeight="1" x14ac:dyDescent="0.2">
      <c r="A66" s="222">
        <v>64</v>
      </c>
      <c r="B66" s="150">
        <v>11101186</v>
      </c>
      <c r="C66" s="150" t="s">
        <v>14</v>
      </c>
      <c r="D66" s="150" t="s">
        <v>15</v>
      </c>
      <c r="E66" s="150" t="s">
        <v>34</v>
      </c>
      <c r="F66" s="150" t="s">
        <v>17</v>
      </c>
      <c r="G66" s="159" t="s">
        <v>39</v>
      </c>
      <c r="H66" s="150" t="s">
        <v>19</v>
      </c>
      <c r="I66" s="150" t="s">
        <v>40</v>
      </c>
      <c r="J66" s="150">
        <v>61</v>
      </c>
      <c r="K66" s="226">
        <v>109</v>
      </c>
      <c r="L66" s="226">
        <f>K66*1.05</f>
        <v>114.45</v>
      </c>
      <c r="M66" s="253"/>
      <c r="N66" s="253"/>
      <c r="O66" s="253"/>
      <c r="P66" s="114" t="s">
        <v>235</v>
      </c>
      <c r="Q66" s="264" t="s">
        <v>910</v>
      </c>
      <c r="R66" s="271"/>
    </row>
    <row r="67" spans="1:18" ht="15.95" customHeight="1" x14ac:dyDescent="0.2">
      <c r="A67" s="222">
        <v>65</v>
      </c>
      <c r="B67" s="150">
        <v>11101188</v>
      </c>
      <c r="C67" s="150" t="s">
        <v>14</v>
      </c>
      <c r="D67" s="150" t="s">
        <v>15</v>
      </c>
      <c r="E67" s="150" t="s">
        <v>34</v>
      </c>
      <c r="F67" s="150" t="s">
        <v>17</v>
      </c>
      <c r="G67" s="159" t="s">
        <v>41</v>
      </c>
      <c r="H67" s="150" t="s">
        <v>19</v>
      </c>
      <c r="I67" s="150" t="s">
        <v>42</v>
      </c>
      <c r="J67" s="150">
        <v>71</v>
      </c>
      <c r="K67" s="226">
        <v>128</v>
      </c>
      <c r="L67" s="226"/>
      <c r="M67" s="253"/>
      <c r="N67" s="253"/>
      <c r="O67" s="253"/>
      <c r="P67" s="114" t="s">
        <v>235</v>
      </c>
      <c r="Q67" s="264" t="s">
        <v>910</v>
      </c>
      <c r="R67" s="271"/>
    </row>
    <row r="68" spans="1:18" ht="15.95" customHeight="1" x14ac:dyDescent="0.2">
      <c r="A68" s="222">
        <v>66</v>
      </c>
      <c r="B68" s="150">
        <v>11101181</v>
      </c>
      <c r="C68" s="150" t="s">
        <v>14</v>
      </c>
      <c r="D68" s="150" t="s">
        <v>15</v>
      </c>
      <c r="E68" s="150" t="s">
        <v>34</v>
      </c>
      <c r="F68" s="150" t="s">
        <v>17</v>
      </c>
      <c r="G68" s="159" t="s">
        <v>45</v>
      </c>
      <c r="H68" s="150" t="s">
        <v>19</v>
      </c>
      <c r="I68" s="150" t="s">
        <v>46</v>
      </c>
      <c r="J68" s="150">
        <v>75</v>
      </c>
      <c r="K68" s="226">
        <v>136</v>
      </c>
      <c r="L68" s="226"/>
      <c r="M68" s="253"/>
      <c r="N68" s="253"/>
      <c r="O68" s="253"/>
      <c r="P68" s="114" t="s">
        <v>235</v>
      </c>
      <c r="Q68" s="264" t="s">
        <v>910</v>
      </c>
      <c r="R68" s="271"/>
    </row>
    <row r="69" spans="1:18" ht="15.95" customHeight="1" x14ac:dyDescent="0.2">
      <c r="A69" s="222">
        <v>67</v>
      </c>
      <c r="B69" s="121">
        <v>11101182</v>
      </c>
      <c r="C69" s="121" t="s">
        <v>14</v>
      </c>
      <c r="D69" s="121" t="s">
        <v>15</v>
      </c>
      <c r="E69" s="121" t="s">
        <v>34</v>
      </c>
      <c r="F69" s="121" t="s">
        <v>17</v>
      </c>
      <c r="G69" s="173" t="s">
        <v>783</v>
      </c>
      <c r="H69" s="121" t="s">
        <v>19</v>
      </c>
      <c r="I69" s="121" t="s">
        <v>44</v>
      </c>
      <c r="J69" s="121">
        <v>80</v>
      </c>
      <c r="K69" s="226">
        <v>144</v>
      </c>
      <c r="L69" s="226"/>
      <c r="M69" s="253"/>
      <c r="N69" s="253"/>
      <c r="O69" s="253"/>
      <c r="P69" s="114" t="s">
        <v>235</v>
      </c>
      <c r="Q69" s="264" t="s">
        <v>910</v>
      </c>
      <c r="R69" s="271"/>
    </row>
    <row r="70" spans="1:18" ht="15.95" customHeight="1" x14ac:dyDescent="0.2">
      <c r="A70" s="222">
        <v>68</v>
      </c>
      <c r="B70" s="150">
        <v>11101185</v>
      </c>
      <c r="C70" s="150" t="s">
        <v>14</v>
      </c>
      <c r="D70" s="150" t="s">
        <v>15</v>
      </c>
      <c r="E70" s="150" t="s">
        <v>34</v>
      </c>
      <c r="F70" s="150" t="s">
        <v>17</v>
      </c>
      <c r="G70" s="159" t="s">
        <v>47</v>
      </c>
      <c r="H70" s="150" t="s">
        <v>28</v>
      </c>
      <c r="I70" s="150" t="s">
        <v>48</v>
      </c>
      <c r="J70" s="150">
        <v>347</v>
      </c>
      <c r="K70" s="226">
        <v>530</v>
      </c>
      <c r="L70" s="226"/>
      <c r="M70" s="253"/>
      <c r="N70" s="253"/>
      <c r="O70" s="253"/>
      <c r="P70" s="114" t="s">
        <v>235</v>
      </c>
      <c r="Q70" s="264" t="s">
        <v>910</v>
      </c>
      <c r="R70" s="272" t="s">
        <v>945</v>
      </c>
    </row>
    <row r="71" spans="1:18" ht="15.95" customHeight="1" x14ac:dyDescent="0.2">
      <c r="A71" s="222">
        <v>69</v>
      </c>
      <c r="B71" s="150">
        <v>11101187</v>
      </c>
      <c r="C71" s="150" t="s">
        <v>14</v>
      </c>
      <c r="D71" s="150" t="s">
        <v>15</v>
      </c>
      <c r="E71" s="150" t="s">
        <v>34</v>
      </c>
      <c r="F71" s="150" t="s">
        <v>17</v>
      </c>
      <c r="G71" s="159" t="s">
        <v>49</v>
      </c>
      <c r="H71" s="150" t="s">
        <v>28</v>
      </c>
      <c r="I71" s="150" t="s">
        <v>50</v>
      </c>
      <c r="J71" s="150">
        <v>324</v>
      </c>
      <c r="K71" s="226">
        <v>499</v>
      </c>
      <c r="L71" s="226">
        <f>K71*1.05</f>
        <v>523.95000000000005</v>
      </c>
      <c r="M71" s="253"/>
      <c r="N71" s="253"/>
      <c r="O71" s="253"/>
      <c r="P71" s="114" t="s">
        <v>235</v>
      </c>
      <c r="Q71" s="264" t="s">
        <v>910</v>
      </c>
      <c r="R71" s="271"/>
    </row>
    <row r="72" spans="1:18" ht="15.95" customHeight="1" x14ac:dyDescent="0.2">
      <c r="A72" s="222">
        <v>70</v>
      </c>
      <c r="B72" s="150">
        <v>11101245</v>
      </c>
      <c r="C72" s="150" t="s">
        <v>14</v>
      </c>
      <c r="D72" s="150" t="s">
        <v>15</v>
      </c>
      <c r="E72" s="150" t="s">
        <v>34</v>
      </c>
      <c r="F72" s="150" t="s">
        <v>17</v>
      </c>
      <c r="G72" s="159" t="s">
        <v>54</v>
      </c>
      <c r="H72" s="150" t="s">
        <v>52</v>
      </c>
      <c r="I72" s="150" t="s">
        <v>55</v>
      </c>
      <c r="J72" s="150">
        <v>349</v>
      </c>
      <c r="K72" s="226">
        <v>539</v>
      </c>
      <c r="L72" s="226"/>
      <c r="M72" s="253"/>
      <c r="N72" s="253"/>
      <c r="O72" s="253"/>
      <c r="P72" s="114" t="s">
        <v>235</v>
      </c>
      <c r="Q72" s="264" t="s">
        <v>910</v>
      </c>
      <c r="R72" s="271"/>
    </row>
    <row r="73" spans="1:18" ht="15.95" customHeight="1" x14ac:dyDescent="0.2">
      <c r="A73" s="222">
        <v>71</v>
      </c>
      <c r="B73" s="150">
        <v>12101248</v>
      </c>
      <c r="C73" s="150" t="s">
        <v>14</v>
      </c>
      <c r="D73" s="150" t="s">
        <v>15</v>
      </c>
      <c r="E73" s="150" t="s">
        <v>16</v>
      </c>
      <c r="F73" s="150" t="s">
        <v>17</v>
      </c>
      <c r="G73" s="160" t="s">
        <v>784</v>
      </c>
      <c r="H73" s="150" t="s">
        <v>19</v>
      </c>
      <c r="I73" s="178" t="s">
        <v>785</v>
      </c>
      <c r="J73" s="150">
        <v>71.8</v>
      </c>
      <c r="K73" s="226">
        <v>139</v>
      </c>
      <c r="L73" s="226">
        <f>K73*1.05</f>
        <v>145.95000000000002</v>
      </c>
      <c r="M73" s="253"/>
      <c r="N73" s="253"/>
      <c r="O73" s="253"/>
      <c r="P73" s="114" t="s">
        <v>235</v>
      </c>
      <c r="Q73" s="264" t="s">
        <v>910</v>
      </c>
      <c r="R73" s="271"/>
    </row>
    <row r="74" spans="1:18" x14ac:dyDescent="0.2">
      <c r="A74" s="222">
        <v>72</v>
      </c>
      <c r="B74" s="191">
        <v>11101391</v>
      </c>
      <c r="C74" s="150" t="s">
        <v>14</v>
      </c>
      <c r="D74" s="150" t="s">
        <v>943</v>
      </c>
      <c r="E74" s="150" t="s">
        <v>944</v>
      </c>
      <c r="F74" s="150" t="s">
        <v>948</v>
      </c>
      <c r="G74" s="160" t="s">
        <v>931</v>
      </c>
      <c r="H74" s="150" t="s">
        <v>19</v>
      </c>
      <c r="I74" s="230">
        <v>6920096813077</v>
      </c>
      <c r="J74" s="242">
        <v>84</v>
      </c>
      <c r="K74" s="242">
        <v>169</v>
      </c>
      <c r="L74" s="242">
        <v>177.45</v>
      </c>
      <c r="M74" s="242">
        <v>0</v>
      </c>
      <c r="N74" s="242">
        <v>0</v>
      </c>
      <c r="O74" s="242">
        <v>0</v>
      </c>
      <c r="P74" s="114"/>
      <c r="Q74" s="265" t="s">
        <v>910</v>
      </c>
      <c r="R74" s="271"/>
    </row>
    <row r="75" spans="1:18" ht="15.95" customHeight="1" x14ac:dyDescent="0.2">
      <c r="A75" s="222">
        <v>73</v>
      </c>
      <c r="B75" s="150">
        <v>11101362</v>
      </c>
      <c r="C75" s="150" t="s">
        <v>14</v>
      </c>
      <c r="D75" s="150" t="s">
        <v>15</v>
      </c>
      <c r="E75" s="150" t="s">
        <v>34</v>
      </c>
      <c r="F75" s="150" t="s">
        <v>364</v>
      </c>
      <c r="G75" s="159" t="s">
        <v>365</v>
      </c>
      <c r="H75" s="150" t="s">
        <v>181</v>
      </c>
      <c r="I75" s="150" t="s">
        <v>366</v>
      </c>
      <c r="J75" s="150">
        <v>70</v>
      </c>
      <c r="K75" s="226">
        <v>109</v>
      </c>
      <c r="L75" s="226"/>
      <c r="M75" s="253">
        <v>109</v>
      </c>
      <c r="N75" s="253">
        <v>109</v>
      </c>
      <c r="O75" s="253">
        <v>99</v>
      </c>
      <c r="P75" s="114" t="s">
        <v>710</v>
      </c>
      <c r="Q75" s="264" t="s">
        <v>911</v>
      </c>
      <c r="R75" s="271"/>
    </row>
    <row r="76" spans="1:18" ht="15.95" customHeight="1" x14ac:dyDescent="0.2">
      <c r="A76" s="222">
        <v>74</v>
      </c>
      <c r="B76" s="150">
        <v>11101361</v>
      </c>
      <c r="C76" s="150" t="s">
        <v>14</v>
      </c>
      <c r="D76" s="150" t="s">
        <v>15</v>
      </c>
      <c r="E76" s="150" t="s">
        <v>34</v>
      </c>
      <c r="F76" s="150" t="s">
        <v>364</v>
      </c>
      <c r="G76" s="159" t="s">
        <v>365</v>
      </c>
      <c r="H76" s="150" t="s">
        <v>221</v>
      </c>
      <c r="I76" s="150" t="s">
        <v>367</v>
      </c>
      <c r="J76" s="150">
        <v>274.7</v>
      </c>
      <c r="K76" s="226">
        <v>369</v>
      </c>
      <c r="L76" s="226"/>
      <c r="M76" s="253">
        <v>349</v>
      </c>
      <c r="N76" s="253">
        <v>349</v>
      </c>
      <c r="O76" s="253">
        <v>339</v>
      </c>
      <c r="P76" s="114" t="s">
        <v>710</v>
      </c>
      <c r="Q76" s="264" t="s">
        <v>911</v>
      </c>
      <c r="R76" s="271"/>
    </row>
    <row r="77" spans="1:18" ht="15.95" customHeight="1" x14ac:dyDescent="0.2">
      <c r="A77" s="222">
        <v>75</v>
      </c>
      <c r="B77" s="150">
        <v>12101229</v>
      </c>
      <c r="C77" s="150" t="s">
        <v>14</v>
      </c>
      <c r="D77" s="150" t="s">
        <v>15</v>
      </c>
      <c r="E77" s="150" t="s">
        <v>16</v>
      </c>
      <c r="F77" s="150" t="s">
        <v>364</v>
      </c>
      <c r="G77" s="159" t="s">
        <v>368</v>
      </c>
      <c r="H77" s="150" t="s">
        <v>125</v>
      </c>
      <c r="I77" s="150" t="s">
        <v>369</v>
      </c>
      <c r="J77" s="150">
        <v>62.5</v>
      </c>
      <c r="K77" s="226">
        <v>99</v>
      </c>
      <c r="L77" s="226"/>
      <c r="M77" s="253">
        <v>99</v>
      </c>
      <c r="N77" s="253">
        <v>89</v>
      </c>
      <c r="O77" s="253">
        <v>89</v>
      </c>
      <c r="P77" s="114" t="s">
        <v>710</v>
      </c>
      <c r="Q77" s="264" t="s">
        <v>911</v>
      </c>
      <c r="R77" s="271"/>
    </row>
    <row r="78" spans="1:18" ht="15.95" customHeight="1" x14ac:dyDescent="0.2">
      <c r="A78" s="222">
        <v>76</v>
      </c>
      <c r="B78" s="150">
        <v>12101233</v>
      </c>
      <c r="C78" s="150" t="s">
        <v>14</v>
      </c>
      <c r="D78" s="150" t="s">
        <v>15</v>
      </c>
      <c r="E78" s="150" t="s">
        <v>16</v>
      </c>
      <c r="F78" s="150" t="s">
        <v>364</v>
      </c>
      <c r="G78" s="159" t="s">
        <v>370</v>
      </c>
      <c r="H78" s="150" t="s">
        <v>131</v>
      </c>
      <c r="I78" s="150" t="s">
        <v>373</v>
      </c>
      <c r="J78" s="150">
        <v>249.9</v>
      </c>
      <c r="K78" s="226">
        <v>399</v>
      </c>
      <c r="L78" s="226"/>
      <c r="M78" s="253">
        <v>289</v>
      </c>
      <c r="N78" s="253">
        <v>259</v>
      </c>
      <c r="O78" s="253">
        <v>259</v>
      </c>
      <c r="P78" s="114" t="s">
        <v>710</v>
      </c>
      <c r="Q78" s="264" t="s">
        <v>911</v>
      </c>
      <c r="R78" s="271"/>
    </row>
    <row r="79" spans="1:18" ht="15.95" customHeight="1" x14ac:dyDescent="0.2">
      <c r="A79" s="222">
        <v>77</v>
      </c>
      <c r="B79" s="150">
        <v>12101228</v>
      </c>
      <c r="C79" s="150" t="s">
        <v>14</v>
      </c>
      <c r="D79" s="150" t="s">
        <v>15</v>
      </c>
      <c r="E79" s="150" t="s">
        <v>16</v>
      </c>
      <c r="F79" s="150" t="s">
        <v>364</v>
      </c>
      <c r="G79" s="159" t="s">
        <v>368</v>
      </c>
      <c r="H79" s="150" t="s">
        <v>58</v>
      </c>
      <c r="I79" s="150" t="s">
        <v>374</v>
      </c>
      <c r="J79" s="150">
        <v>68.900000000000006</v>
      </c>
      <c r="K79" s="226">
        <v>109</v>
      </c>
      <c r="L79" s="226"/>
      <c r="M79" s="253">
        <v>108</v>
      </c>
      <c r="N79" s="253">
        <v>98</v>
      </c>
      <c r="O79" s="253">
        <v>98</v>
      </c>
      <c r="P79" s="114" t="s">
        <v>710</v>
      </c>
      <c r="Q79" s="264" t="s">
        <v>911</v>
      </c>
      <c r="R79" s="271"/>
    </row>
    <row r="80" spans="1:18" ht="15.95" customHeight="1" x14ac:dyDescent="0.2">
      <c r="A80" s="222">
        <v>78</v>
      </c>
      <c r="B80" s="150">
        <v>11101360</v>
      </c>
      <c r="C80" s="150" t="s">
        <v>14</v>
      </c>
      <c r="D80" s="150" t="s">
        <v>15</v>
      </c>
      <c r="E80" s="150" t="s">
        <v>34</v>
      </c>
      <c r="F80" s="150" t="s">
        <v>364</v>
      </c>
      <c r="G80" s="159" t="s">
        <v>365</v>
      </c>
      <c r="H80" s="150" t="s">
        <v>142</v>
      </c>
      <c r="I80" s="150" t="s">
        <v>377</v>
      </c>
      <c r="J80" s="150">
        <v>62</v>
      </c>
      <c r="K80" s="226">
        <v>99</v>
      </c>
      <c r="L80" s="226"/>
      <c r="M80" s="253">
        <v>95</v>
      </c>
      <c r="N80" s="253">
        <v>85</v>
      </c>
      <c r="O80" s="253">
        <v>85</v>
      </c>
      <c r="P80" s="114" t="s">
        <v>710</v>
      </c>
      <c r="Q80" s="264" t="s">
        <v>911</v>
      </c>
      <c r="R80" s="271"/>
    </row>
    <row r="81" spans="1:18" ht="15.95" customHeight="1" x14ac:dyDescent="0.2">
      <c r="A81" s="222">
        <v>79</v>
      </c>
      <c r="B81" s="150">
        <v>11101363</v>
      </c>
      <c r="C81" s="150" t="s">
        <v>14</v>
      </c>
      <c r="D81" s="150" t="s">
        <v>15</v>
      </c>
      <c r="E81" s="150" t="s">
        <v>34</v>
      </c>
      <c r="F81" s="150" t="s">
        <v>364</v>
      </c>
      <c r="G81" s="159" t="s">
        <v>365</v>
      </c>
      <c r="H81" s="150" t="s">
        <v>378</v>
      </c>
      <c r="I81" s="150" t="s">
        <v>379</v>
      </c>
      <c r="J81" s="150">
        <v>234</v>
      </c>
      <c r="K81" s="226">
        <v>299</v>
      </c>
      <c r="L81" s="226"/>
      <c r="M81" s="253">
        <v>279</v>
      </c>
      <c r="N81" s="253">
        <v>279</v>
      </c>
      <c r="O81" s="253">
        <v>271</v>
      </c>
      <c r="P81" s="114" t="s">
        <v>710</v>
      </c>
      <c r="Q81" s="264" t="s">
        <v>911</v>
      </c>
      <c r="R81" s="271"/>
    </row>
    <row r="82" spans="1:18" ht="15.95" customHeight="1" x14ac:dyDescent="0.2">
      <c r="A82" s="222">
        <v>80</v>
      </c>
      <c r="B82" s="150">
        <v>11102049</v>
      </c>
      <c r="C82" s="150" t="s">
        <v>14</v>
      </c>
      <c r="D82" s="150" t="s">
        <v>15</v>
      </c>
      <c r="E82" s="150" t="s">
        <v>34</v>
      </c>
      <c r="F82" s="150" t="s">
        <v>231</v>
      </c>
      <c r="G82" s="159" t="s">
        <v>236</v>
      </c>
      <c r="H82" s="150" t="s">
        <v>58</v>
      </c>
      <c r="I82" s="150" t="s">
        <v>237</v>
      </c>
      <c r="J82" s="150">
        <v>53.4</v>
      </c>
      <c r="K82" s="226">
        <v>89</v>
      </c>
      <c r="L82" s="226"/>
      <c r="M82" s="253">
        <v>75</v>
      </c>
      <c r="N82" s="253">
        <v>68</v>
      </c>
      <c r="O82" s="253">
        <v>68</v>
      </c>
      <c r="P82" s="114" t="s">
        <v>765</v>
      </c>
      <c r="Q82" s="264" t="s">
        <v>60</v>
      </c>
      <c r="R82" s="271"/>
    </row>
    <row r="83" spans="1:18" ht="15.95" customHeight="1" x14ac:dyDescent="0.2">
      <c r="A83" s="222">
        <v>81</v>
      </c>
      <c r="B83" s="150">
        <v>11102011</v>
      </c>
      <c r="C83" s="150" t="s">
        <v>14</v>
      </c>
      <c r="D83" s="150" t="s">
        <v>15</v>
      </c>
      <c r="E83" s="150" t="s">
        <v>34</v>
      </c>
      <c r="F83" s="150" t="s">
        <v>231</v>
      </c>
      <c r="G83" s="159" t="s">
        <v>255</v>
      </c>
      <c r="H83" s="150" t="s">
        <v>58</v>
      </c>
      <c r="I83" s="150" t="s">
        <v>256</v>
      </c>
      <c r="J83" s="150">
        <v>53.4</v>
      </c>
      <c r="K83" s="226">
        <v>89</v>
      </c>
      <c r="L83" s="226"/>
      <c r="M83" s="253">
        <v>69</v>
      </c>
      <c r="N83" s="253">
        <v>63</v>
      </c>
      <c r="O83" s="253">
        <v>63</v>
      </c>
      <c r="P83" s="114" t="s">
        <v>765</v>
      </c>
      <c r="Q83" s="264" t="s">
        <v>60</v>
      </c>
      <c r="R83" s="271"/>
    </row>
    <row r="84" spans="1:18" ht="15.95" customHeight="1" x14ac:dyDescent="0.2">
      <c r="A84" s="222">
        <v>82</v>
      </c>
      <c r="B84" s="150">
        <v>11102019</v>
      </c>
      <c r="C84" s="150" t="s">
        <v>14</v>
      </c>
      <c r="D84" s="150" t="s">
        <v>15</v>
      </c>
      <c r="E84" s="150" t="s">
        <v>34</v>
      </c>
      <c r="F84" s="150" t="s">
        <v>231</v>
      </c>
      <c r="G84" s="159" t="s">
        <v>257</v>
      </c>
      <c r="H84" s="150" t="s">
        <v>58</v>
      </c>
      <c r="I84" s="150" t="s">
        <v>258</v>
      </c>
      <c r="J84" s="150">
        <v>48.9</v>
      </c>
      <c r="K84" s="226">
        <v>84</v>
      </c>
      <c r="L84" s="226"/>
      <c r="M84" s="253">
        <v>65</v>
      </c>
      <c r="N84" s="253">
        <v>59</v>
      </c>
      <c r="O84" s="253">
        <v>59</v>
      </c>
      <c r="P84" s="114" t="s">
        <v>765</v>
      </c>
      <c r="Q84" s="264" t="s">
        <v>883</v>
      </c>
      <c r="R84" s="271"/>
    </row>
    <row r="85" spans="1:18" ht="15.95" customHeight="1" x14ac:dyDescent="0.2">
      <c r="A85" s="222">
        <v>83</v>
      </c>
      <c r="B85" s="150">
        <v>11102013</v>
      </c>
      <c r="C85" s="150" t="s">
        <v>14</v>
      </c>
      <c r="D85" s="150" t="s">
        <v>15</v>
      </c>
      <c r="E85" s="150" t="s">
        <v>34</v>
      </c>
      <c r="F85" s="150" t="s">
        <v>231</v>
      </c>
      <c r="G85" s="159" t="s">
        <v>259</v>
      </c>
      <c r="H85" s="150" t="s">
        <v>58</v>
      </c>
      <c r="I85" s="150" t="s">
        <v>260</v>
      </c>
      <c r="J85" s="150">
        <v>55.6</v>
      </c>
      <c r="K85" s="226">
        <v>89</v>
      </c>
      <c r="L85" s="226"/>
      <c r="M85" s="253">
        <v>75</v>
      </c>
      <c r="N85" s="253">
        <v>68</v>
      </c>
      <c r="O85" s="253">
        <v>68</v>
      </c>
      <c r="P85" s="114" t="s">
        <v>765</v>
      </c>
      <c r="Q85" s="264" t="s">
        <v>884</v>
      </c>
      <c r="R85" s="271"/>
    </row>
    <row r="86" spans="1:18" ht="15.95" customHeight="1" x14ac:dyDescent="0.2">
      <c r="A86" s="222">
        <v>84</v>
      </c>
      <c r="B86" s="150">
        <v>12102005</v>
      </c>
      <c r="C86" s="150" t="s">
        <v>14</v>
      </c>
      <c r="D86" s="150" t="s">
        <v>15</v>
      </c>
      <c r="E86" s="150" t="s">
        <v>16</v>
      </c>
      <c r="F86" s="150" t="s">
        <v>231</v>
      </c>
      <c r="G86" s="159" t="s">
        <v>276</v>
      </c>
      <c r="H86" s="150" t="s">
        <v>181</v>
      </c>
      <c r="I86" s="150" t="s">
        <v>277</v>
      </c>
      <c r="J86" s="150">
        <v>69</v>
      </c>
      <c r="K86" s="226">
        <v>95</v>
      </c>
      <c r="L86" s="226"/>
      <c r="M86" s="253">
        <v>74</v>
      </c>
      <c r="N86" s="253">
        <v>71</v>
      </c>
      <c r="O86" s="253">
        <v>71</v>
      </c>
      <c r="P86" s="114" t="s">
        <v>765</v>
      </c>
      <c r="Q86" s="264" t="s">
        <v>60</v>
      </c>
      <c r="R86" s="271"/>
    </row>
    <row r="87" spans="1:18" ht="15.95" customHeight="1" x14ac:dyDescent="0.2">
      <c r="A87" s="222">
        <v>85</v>
      </c>
      <c r="B87" s="150">
        <v>12102008</v>
      </c>
      <c r="C87" s="150" t="s">
        <v>14</v>
      </c>
      <c r="D87" s="150" t="s">
        <v>15</v>
      </c>
      <c r="E87" s="150" t="s">
        <v>16</v>
      </c>
      <c r="F87" s="150" t="s">
        <v>231</v>
      </c>
      <c r="G87" s="159" t="s">
        <v>269</v>
      </c>
      <c r="H87" s="150" t="s">
        <v>181</v>
      </c>
      <c r="I87" s="150" t="s">
        <v>282</v>
      </c>
      <c r="J87" s="150">
        <v>70</v>
      </c>
      <c r="K87" s="226">
        <v>96</v>
      </c>
      <c r="L87" s="226"/>
      <c r="M87" s="253">
        <v>75</v>
      </c>
      <c r="N87" s="253">
        <v>72</v>
      </c>
      <c r="O87" s="253">
        <v>72</v>
      </c>
      <c r="P87" s="114" t="s">
        <v>765</v>
      </c>
      <c r="Q87" s="264" t="s">
        <v>60</v>
      </c>
      <c r="R87" s="271"/>
    </row>
    <row r="88" spans="1:18" ht="15.95" customHeight="1" x14ac:dyDescent="0.2">
      <c r="A88" s="222">
        <v>86</v>
      </c>
      <c r="B88" s="150">
        <v>12102009</v>
      </c>
      <c r="C88" s="150" t="s">
        <v>14</v>
      </c>
      <c r="D88" s="150" t="s">
        <v>15</v>
      </c>
      <c r="E88" s="150" t="s">
        <v>16</v>
      </c>
      <c r="F88" s="150" t="s">
        <v>231</v>
      </c>
      <c r="G88" s="159" t="s">
        <v>283</v>
      </c>
      <c r="H88" s="150" t="s">
        <v>181</v>
      </c>
      <c r="I88" s="150" t="s">
        <v>284</v>
      </c>
      <c r="J88" s="150">
        <v>70</v>
      </c>
      <c r="K88" s="226">
        <v>96</v>
      </c>
      <c r="L88" s="226"/>
      <c r="M88" s="253">
        <v>75</v>
      </c>
      <c r="N88" s="253">
        <v>72</v>
      </c>
      <c r="O88" s="253">
        <v>72</v>
      </c>
      <c r="P88" s="114" t="s">
        <v>765</v>
      </c>
      <c r="Q88" s="264" t="s">
        <v>60</v>
      </c>
      <c r="R88" s="271"/>
    </row>
    <row r="89" spans="1:18" ht="15.95" customHeight="1" x14ac:dyDescent="0.2">
      <c r="A89" s="222">
        <v>87</v>
      </c>
      <c r="B89" s="150">
        <v>11102065</v>
      </c>
      <c r="C89" s="150" t="s">
        <v>14</v>
      </c>
      <c r="D89" s="150" t="s">
        <v>15</v>
      </c>
      <c r="E89" s="150" t="s">
        <v>34</v>
      </c>
      <c r="F89" s="150" t="s">
        <v>231</v>
      </c>
      <c r="G89" s="159" t="s">
        <v>287</v>
      </c>
      <c r="H89" s="150" t="s">
        <v>82</v>
      </c>
      <c r="I89" s="150" t="s">
        <v>288</v>
      </c>
      <c r="J89" s="150">
        <v>230.3</v>
      </c>
      <c r="K89" s="226">
        <v>288</v>
      </c>
      <c r="L89" s="226"/>
      <c r="M89" s="253">
        <v>219</v>
      </c>
      <c r="N89" s="253">
        <v>219</v>
      </c>
      <c r="O89" s="253">
        <v>219</v>
      </c>
      <c r="P89" s="114" t="s">
        <v>765</v>
      </c>
      <c r="Q89" s="264" t="s">
        <v>885</v>
      </c>
      <c r="R89" s="271"/>
    </row>
    <row r="90" spans="1:18" ht="15.95" customHeight="1" x14ac:dyDescent="0.2">
      <c r="A90" s="222">
        <v>88</v>
      </c>
      <c r="B90" s="150">
        <v>11102096</v>
      </c>
      <c r="C90" s="150" t="s">
        <v>14</v>
      </c>
      <c r="D90" s="150" t="s">
        <v>15</v>
      </c>
      <c r="E90" s="150" t="s">
        <v>34</v>
      </c>
      <c r="F90" s="150" t="s">
        <v>231</v>
      </c>
      <c r="G90" s="159" t="s">
        <v>246</v>
      </c>
      <c r="H90" s="150" t="s">
        <v>221</v>
      </c>
      <c r="I90" s="150" t="s">
        <v>292</v>
      </c>
      <c r="J90" s="150">
        <v>220</v>
      </c>
      <c r="K90" s="226">
        <v>277</v>
      </c>
      <c r="L90" s="226"/>
      <c r="M90" s="253">
        <v>199</v>
      </c>
      <c r="N90" s="253">
        <v>199</v>
      </c>
      <c r="O90" s="253">
        <v>199</v>
      </c>
      <c r="P90" s="114" t="s">
        <v>765</v>
      </c>
      <c r="Q90" s="264" t="s">
        <v>886</v>
      </c>
      <c r="R90" s="271"/>
    </row>
    <row r="91" spans="1:18" ht="15.95" customHeight="1" x14ac:dyDescent="0.2">
      <c r="A91" s="222">
        <v>89</v>
      </c>
      <c r="B91" s="150">
        <v>11102102</v>
      </c>
      <c r="C91" s="150" t="s">
        <v>14</v>
      </c>
      <c r="D91" s="150" t="s">
        <v>15</v>
      </c>
      <c r="E91" s="150" t="s">
        <v>34</v>
      </c>
      <c r="F91" s="150" t="s">
        <v>231</v>
      </c>
      <c r="G91" s="159" t="s">
        <v>266</v>
      </c>
      <c r="H91" s="150" t="s">
        <v>267</v>
      </c>
      <c r="I91" s="150" t="s">
        <v>716</v>
      </c>
      <c r="J91" s="150">
        <v>343.7</v>
      </c>
      <c r="K91" s="226">
        <v>428</v>
      </c>
      <c r="L91" s="226"/>
      <c r="M91" s="253">
        <v>299</v>
      </c>
      <c r="N91" s="253">
        <v>289</v>
      </c>
      <c r="O91" s="253">
        <v>289</v>
      </c>
      <c r="P91" s="114" t="s">
        <v>777</v>
      </c>
      <c r="Q91" s="264" t="s">
        <v>105</v>
      </c>
      <c r="R91" s="271"/>
    </row>
    <row r="92" spans="1:18" ht="15.95" customHeight="1" x14ac:dyDescent="0.2">
      <c r="A92" s="222">
        <v>90</v>
      </c>
      <c r="B92" s="150">
        <v>11102095</v>
      </c>
      <c r="C92" s="150" t="s">
        <v>14</v>
      </c>
      <c r="D92" s="150" t="s">
        <v>15</v>
      </c>
      <c r="E92" s="150" t="s">
        <v>34</v>
      </c>
      <c r="F92" s="150" t="s">
        <v>231</v>
      </c>
      <c r="G92" s="159" t="s">
        <v>257</v>
      </c>
      <c r="H92" s="150" t="s">
        <v>268</v>
      </c>
      <c r="I92" s="150" t="s">
        <v>717</v>
      </c>
      <c r="J92" s="150">
        <v>150</v>
      </c>
      <c r="K92" s="226">
        <v>218</v>
      </c>
      <c r="L92" s="226"/>
      <c r="M92" s="253">
        <v>185</v>
      </c>
      <c r="N92" s="253">
        <v>175</v>
      </c>
      <c r="O92" s="253">
        <v>175</v>
      </c>
      <c r="P92" s="114" t="s">
        <v>777</v>
      </c>
      <c r="Q92" s="264" t="s">
        <v>105</v>
      </c>
      <c r="R92" s="271"/>
    </row>
    <row r="93" spans="1:18" ht="15.95" customHeight="1" x14ac:dyDescent="0.2">
      <c r="A93" s="222">
        <v>91</v>
      </c>
      <c r="B93" s="150">
        <v>12102034</v>
      </c>
      <c r="C93" s="150" t="s">
        <v>14</v>
      </c>
      <c r="D93" s="150" t="s">
        <v>15</v>
      </c>
      <c r="E93" s="150" t="s">
        <v>16</v>
      </c>
      <c r="F93" s="150" t="s">
        <v>231</v>
      </c>
      <c r="G93" s="159" t="s">
        <v>269</v>
      </c>
      <c r="H93" s="150" t="s">
        <v>268</v>
      </c>
      <c r="I93" s="150" t="s">
        <v>718</v>
      </c>
      <c r="J93" s="150">
        <v>192.1</v>
      </c>
      <c r="K93" s="226">
        <v>245</v>
      </c>
      <c r="L93" s="226"/>
      <c r="M93" s="253">
        <v>219</v>
      </c>
      <c r="N93" s="253">
        <v>205</v>
      </c>
      <c r="O93" s="253">
        <v>205</v>
      </c>
      <c r="P93" s="114" t="s">
        <v>777</v>
      </c>
      <c r="Q93" s="264" t="s">
        <v>105</v>
      </c>
      <c r="R93" s="271"/>
    </row>
    <row r="94" spans="1:18" ht="15.95" customHeight="1" x14ac:dyDescent="0.2">
      <c r="A94" s="222">
        <v>92</v>
      </c>
      <c r="B94" s="150">
        <v>11101148</v>
      </c>
      <c r="C94" s="150" t="s">
        <v>14</v>
      </c>
      <c r="D94" s="150" t="s">
        <v>15</v>
      </c>
      <c r="E94" s="150" t="s">
        <v>34</v>
      </c>
      <c r="F94" s="150" t="s">
        <v>231</v>
      </c>
      <c r="G94" s="159" t="s">
        <v>239</v>
      </c>
      <c r="H94" s="150" t="s">
        <v>244</v>
      </c>
      <c r="I94" s="150" t="s">
        <v>245</v>
      </c>
      <c r="J94" s="150">
        <v>295.39999999999998</v>
      </c>
      <c r="K94" s="226">
        <v>386</v>
      </c>
      <c r="L94" s="226"/>
      <c r="M94" s="253">
        <v>249</v>
      </c>
      <c r="N94" s="253">
        <v>239</v>
      </c>
      <c r="O94" s="253">
        <v>239</v>
      </c>
      <c r="P94" s="114" t="s">
        <v>777</v>
      </c>
      <c r="Q94" s="264" t="s">
        <v>105</v>
      </c>
      <c r="R94" s="271"/>
    </row>
    <row r="95" spans="1:18" ht="15.95" customHeight="1" x14ac:dyDescent="0.2">
      <c r="A95" s="222">
        <v>93</v>
      </c>
      <c r="B95" s="150">
        <v>11101147</v>
      </c>
      <c r="C95" s="150" t="s">
        <v>14</v>
      </c>
      <c r="D95" s="150" t="s">
        <v>15</v>
      </c>
      <c r="E95" s="150" t="s">
        <v>34</v>
      </c>
      <c r="F95" s="150" t="s">
        <v>231</v>
      </c>
      <c r="G95" s="159" t="s">
        <v>248</v>
      </c>
      <c r="H95" s="150" t="s">
        <v>244</v>
      </c>
      <c r="I95" s="150" t="s">
        <v>249</v>
      </c>
      <c r="J95" s="150">
        <v>271.8</v>
      </c>
      <c r="K95" s="226">
        <v>356</v>
      </c>
      <c r="L95" s="226"/>
      <c r="M95" s="253">
        <v>229</v>
      </c>
      <c r="N95" s="253">
        <v>219</v>
      </c>
      <c r="O95" s="253">
        <v>219</v>
      </c>
      <c r="P95" s="114" t="s">
        <v>777</v>
      </c>
      <c r="Q95" s="264" t="s">
        <v>105</v>
      </c>
      <c r="R95" s="271"/>
    </row>
    <row r="96" spans="1:18" ht="15.95" customHeight="1" x14ac:dyDescent="0.2">
      <c r="A96" s="222">
        <v>94</v>
      </c>
      <c r="B96" s="150">
        <v>11102097</v>
      </c>
      <c r="C96" s="150" t="s">
        <v>14</v>
      </c>
      <c r="D96" s="150" t="s">
        <v>15</v>
      </c>
      <c r="E96" s="150" t="s">
        <v>34</v>
      </c>
      <c r="F96" s="150" t="s">
        <v>231</v>
      </c>
      <c r="G96" s="159" t="s">
        <v>293</v>
      </c>
      <c r="H96" s="150" t="s">
        <v>244</v>
      </c>
      <c r="I96" s="150" t="s">
        <v>294</v>
      </c>
      <c r="J96" s="150">
        <v>271.8</v>
      </c>
      <c r="K96" s="226">
        <v>356</v>
      </c>
      <c r="L96" s="226"/>
      <c r="M96" s="253">
        <v>229</v>
      </c>
      <c r="N96" s="253">
        <v>219</v>
      </c>
      <c r="O96" s="253">
        <v>219</v>
      </c>
      <c r="P96" s="114" t="s">
        <v>786</v>
      </c>
      <c r="Q96" s="264" t="s">
        <v>912</v>
      </c>
      <c r="R96" s="271"/>
    </row>
    <row r="97" spans="1:18" ht="15.95" customHeight="1" x14ac:dyDescent="0.2">
      <c r="A97" s="222">
        <v>95</v>
      </c>
      <c r="B97" s="150">
        <v>11102001</v>
      </c>
      <c r="C97" s="150" t="s">
        <v>14</v>
      </c>
      <c r="D97" s="150" t="s">
        <v>15</v>
      </c>
      <c r="E97" s="150" t="s">
        <v>34</v>
      </c>
      <c r="F97" s="150" t="s">
        <v>231</v>
      </c>
      <c r="G97" s="159" t="s">
        <v>250</v>
      </c>
      <c r="H97" s="150" t="s">
        <v>233</v>
      </c>
      <c r="I97" s="150" t="s">
        <v>251</v>
      </c>
      <c r="J97" s="150">
        <v>42</v>
      </c>
      <c r="K97" s="226">
        <v>71</v>
      </c>
      <c r="L97" s="226"/>
      <c r="M97" s="253"/>
      <c r="N97" s="253"/>
      <c r="O97" s="253"/>
      <c r="P97" s="114" t="s">
        <v>235</v>
      </c>
      <c r="Q97" s="264" t="s">
        <v>913</v>
      </c>
      <c r="R97" s="272" t="s">
        <v>964</v>
      </c>
    </row>
    <row r="98" spans="1:18" ht="15.95" customHeight="1" x14ac:dyDescent="0.2">
      <c r="A98" s="222">
        <v>96</v>
      </c>
      <c r="B98" s="150">
        <v>11102002</v>
      </c>
      <c r="C98" s="150" t="s">
        <v>14</v>
      </c>
      <c r="D98" s="150" t="s">
        <v>15</v>
      </c>
      <c r="E98" s="150" t="s">
        <v>34</v>
      </c>
      <c r="F98" s="150" t="s">
        <v>231</v>
      </c>
      <c r="G98" s="159" t="s">
        <v>250</v>
      </c>
      <c r="H98" s="150" t="s">
        <v>82</v>
      </c>
      <c r="I98" s="150" t="s">
        <v>252</v>
      </c>
      <c r="J98" s="150">
        <v>217</v>
      </c>
      <c r="K98" s="226">
        <v>332</v>
      </c>
      <c r="L98" s="226"/>
      <c r="M98" s="253"/>
      <c r="N98" s="253"/>
      <c r="O98" s="253"/>
      <c r="P98" s="114" t="s">
        <v>235</v>
      </c>
      <c r="Q98" s="264" t="s">
        <v>913</v>
      </c>
      <c r="R98" s="271"/>
    </row>
    <row r="99" spans="1:18" ht="15.95" customHeight="1" x14ac:dyDescent="0.2">
      <c r="A99" s="222">
        <v>97</v>
      </c>
      <c r="B99" s="150">
        <v>11102004</v>
      </c>
      <c r="C99" s="150" t="s">
        <v>14</v>
      </c>
      <c r="D99" s="150" t="s">
        <v>15</v>
      </c>
      <c r="E99" s="150" t="s">
        <v>34</v>
      </c>
      <c r="F99" s="150" t="s">
        <v>231</v>
      </c>
      <c r="G99" s="159" t="s">
        <v>241</v>
      </c>
      <c r="H99" s="150" t="s">
        <v>233</v>
      </c>
      <c r="I99" s="150" t="s">
        <v>242</v>
      </c>
      <c r="J99" s="150">
        <v>45</v>
      </c>
      <c r="K99" s="226">
        <v>78</v>
      </c>
      <c r="L99" s="226"/>
      <c r="M99" s="253"/>
      <c r="N99" s="253"/>
      <c r="O99" s="253"/>
      <c r="P99" s="114" t="s">
        <v>235</v>
      </c>
      <c r="Q99" s="264" t="s">
        <v>913</v>
      </c>
      <c r="R99" s="272" t="s">
        <v>964</v>
      </c>
    </row>
    <row r="100" spans="1:18" ht="15.95" customHeight="1" x14ac:dyDescent="0.2">
      <c r="A100" s="222">
        <v>98</v>
      </c>
      <c r="B100" s="150">
        <v>11102005</v>
      </c>
      <c r="C100" s="150" t="s">
        <v>14</v>
      </c>
      <c r="D100" s="150" t="s">
        <v>15</v>
      </c>
      <c r="E100" s="150" t="s">
        <v>34</v>
      </c>
      <c r="F100" s="150" t="s">
        <v>231</v>
      </c>
      <c r="G100" s="159" t="s">
        <v>241</v>
      </c>
      <c r="H100" s="150" t="s">
        <v>82</v>
      </c>
      <c r="I100" s="150" t="s">
        <v>243</v>
      </c>
      <c r="J100" s="150">
        <v>248</v>
      </c>
      <c r="K100" s="226">
        <v>359</v>
      </c>
      <c r="L100" s="226"/>
      <c r="M100" s="253"/>
      <c r="N100" s="253"/>
      <c r="O100" s="253"/>
      <c r="P100" s="114" t="s">
        <v>235</v>
      </c>
      <c r="Q100" s="264" t="s">
        <v>913</v>
      </c>
      <c r="R100" s="271"/>
    </row>
    <row r="101" spans="1:18" x14ac:dyDescent="0.2">
      <c r="A101" s="222">
        <v>99</v>
      </c>
      <c r="B101" s="191">
        <v>11102041</v>
      </c>
      <c r="C101" s="150" t="s">
        <v>14</v>
      </c>
      <c r="D101" s="150" t="s">
        <v>943</v>
      </c>
      <c r="E101" s="150" t="s">
        <v>34</v>
      </c>
      <c r="F101" s="150" t="s">
        <v>231</v>
      </c>
      <c r="G101" s="160" t="s">
        <v>933</v>
      </c>
      <c r="H101" s="150" t="s">
        <v>67</v>
      </c>
      <c r="I101" s="230">
        <v>6920096801029</v>
      </c>
      <c r="J101" s="242">
        <v>275.2</v>
      </c>
      <c r="K101" s="242">
        <v>348</v>
      </c>
      <c r="L101" s="242">
        <v>0</v>
      </c>
      <c r="M101" s="242">
        <v>279</v>
      </c>
      <c r="N101" s="242"/>
      <c r="O101" s="242">
        <v>269</v>
      </c>
      <c r="P101" s="114" t="s">
        <v>942</v>
      </c>
      <c r="Q101" s="265" t="s">
        <v>929</v>
      </c>
      <c r="R101" s="271"/>
    </row>
    <row r="102" spans="1:18" x14ac:dyDescent="0.2">
      <c r="A102" s="222">
        <v>100</v>
      </c>
      <c r="B102" s="191">
        <v>11102115</v>
      </c>
      <c r="C102" s="150" t="s">
        <v>14</v>
      </c>
      <c r="D102" s="150" t="s">
        <v>943</v>
      </c>
      <c r="E102" s="150" t="s">
        <v>34</v>
      </c>
      <c r="F102" s="150" t="s">
        <v>231</v>
      </c>
      <c r="G102" s="160" t="s">
        <v>934</v>
      </c>
      <c r="H102" s="150" t="s">
        <v>233</v>
      </c>
      <c r="I102" s="230">
        <v>6920096813060</v>
      </c>
      <c r="J102" s="242">
        <v>42</v>
      </c>
      <c r="K102" s="242">
        <v>85</v>
      </c>
      <c r="L102" s="242">
        <v>0</v>
      </c>
      <c r="M102" s="242">
        <v>0</v>
      </c>
      <c r="N102" s="242"/>
      <c r="O102" s="242">
        <v>0</v>
      </c>
      <c r="P102" s="114" t="s">
        <v>860</v>
      </c>
      <c r="Q102" s="265" t="s">
        <v>910</v>
      </c>
      <c r="R102" s="271"/>
    </row>
    <row r="103" spans="1:18" x14ac:dyDescent="0.2">
      <c r="A103" s="222">
        <v>101</v>
      </c>
      <c r="B103" s="191">
        <v>11102116</v>
      </c>
      <c r="C103" s="150" t="s">
        <v>14</v>
      </c>
      <c r="D103" s="150" t="s">
        <v>943</v>
      </c>
      <c r="E103" s="150" t="s">
        <v>34</v>
      </c>
      <c r="F103" s="150" t="s">
        <v>231</v>
      </c>
      <c r="G103" s="160" t="s">
        <v>935</v>
      </c>
      <c r="H103" s="150" t="s">
        <v>233</v>
      </c>
      <c r="I103" s="230">
        <v>6920096813053</v>
      </c>
      <c r="J103" s="242">
        <v>45</v>
      </c>
      <c r="K103" s="242">
        <v>92</v>
      </c>
      <c r="L103" s="242">
        <v>0</v>
      </c>
      <c r="M103" s="242">
        <v>0</v>
      </c>
      <c r="N103" s="242"/>
      <c r="O103" s="242">
        <v>0</v>
      </c>
      <c r="P103" s="114" t="s">
        <v>860</v>
      </c>
      <c r="Q103" s="265" t="s">
        <v>910</v>
      </c>
      <c r="R103" s="271"/>
    </row>
    <row r="104" spans="1:18" x14ac:dyDescent="0.2">
      <c r="A104" s="222">
        <v>102</v>
      </c>
      <c r="B104" s="191">
        <v>11102008</v>
      </c>
      <c r="C104" s="150" t="s">
        <v>14</v>
      </c>
      <c r="D104" s="150" t="s">
        <v>943</v>
      </c>
      <c r="E104" s="150" t="s">
        <v>34</v>
      </c>
      <c r="F104" s="150" t="s">
        <v>231</v>
      </c>
      <c r="G104" s="160" t="s">
        <v>263</v>
      </c>
      <c r="H104" s="150" t="s">
        <v>233</v>
      </c>
      <c r="I104" s="230">
        <v>6920096801128</v>
      </c>
      <c r="J104" s="242">
        <v>49</v>
      </c>
      <c r="K104" s="242">
        <v>99</v>
      </c>
      <c r="L104" s="242">
        <v>0</v>
      </c>
      <c r="M104" s="242">
        <v>0</v>
      </c>
      <c r="N104" s="242"/>
      <c r="O104" s="242">
        <v>0</v>
      </c>
      <c r="P104" s="114" t="s">
        <v>860</v>
      </c>
      <c r="Q104" s="265" t="s">
        <v>910</v>
      </c>
      <c r="R104" s="271"/>
    </row>
    <row r="105" spans="1:18" x14ac:dyDescent="0.2">
      <c r="A105" s="222">
        <v>103</v>
      </c>
      <c r="B105" s="191">
        <v>11102009</v>
      </c>
      <c r="C105" s="150" t="s">
        <v>14</v>
      </c>
      <c r="D105" s="150" t="s">
        <v>943</v>
      </c>
      <c r="E105" s="150" t="s">
        <v>34</v>
      </c>
      <c r="F105" s="150" t="s">
        <v>231</v>
      </c>
      <c r="G105" s="160" t="s">
        <v>263</v>
      </c>
      <c r="H105" s="150" t="s">
        <v>82</v>
      </c>
      <c r="I105" s="230">
        <v>6920096801135</v>
      </c>
      <c r="J105" s="242">
        <v>225</v>
      </c>
      <c r="K105" s="242">
        <v>399</v>
      </c>
      <c r="L105" s="242">
        <v>0</v>
      </c>
      <c r="M105" s="242">
        <v>0</v>
      </c>
      <c r="N105" s="242"/>
      <c r="O105" s="242">
        <v>0</v>
      </c>
      <c r="P105" s="114" t="s">
        <v>860</v>
      </c>
      <c r="Q105" s="265" t="s">
        <v>910</v>
      </c>
      <c r="R105" s="271"/>
    </row>
    <row r="106" spans="1:18" x14ac:dyDescent="0.2">
      <c r="A106" s="222">
        <v>104</v>
      </c>
      <c r="B106" s="191">
        <v>12102055</v>
      </c>
      <c r="C106" s="150" t="s">
        <v>14</v>
      </c>
      <c r="D106" s="150" t="s">
        <v>943</v>
      </c>
      <c r="E106" s="150" t="s">
        <v>916</v>
      </c>
      <c r="F106" s="150" t="s">
        <v>950</v>
      </c>
      <c r="G106" s="160" t="s">
        <v>936</v>
      </c>
      <c r="H106" s="150" t="s">
        <v>940</v>
      </c>
      <c r="I106" s="230">
        <v>6920096813039</v>
      </c>
      <c r="J106" s="242">
        <v>56.8</v>
      </c>
      <c r="K106" s="242">
        <v>99</v>
      </c>
      <c r="L106" s="242">
        <v>0</v>
      </c>
      <c r="M106" s="242">
        <v>0</v>
      </c>
      <c r="N106" s="242"/>
      <c r="O106" s="242">
        <v>0</v>
      </c>
      <c r="P106" s="114" t="s">
        <v>860</v>
      </c>
      <c r="Q106" s="265" t="s">
        <v>910</v>
      </c>
      <c r="R106" s="271"/>
    </row>
    <row r="107" spans="1:18" ht="15.95" customHeight="1" x14ac:dyDescent="0.2">
      <c r="A107" s="222">
        <v>105</v>
      </c>
      <c r="B107" s="150">
        <v>12113048</v>
      </c>
      <c r="C107" s="150" t="s">
        <v>14</v>
      </c>
      <c r="D107" s="150" t="s">
        <v>15</v>
      </c>
      <c r="E107" s="150" t="s">
        <v>16</v>
      </c>
      <c r="F107" s="150" t="s">
        <v>391</v>
      </c>
      <c r="G107" s="159" t="s">
        <v>721</v>
      </c>
      <c r="H107" s="150" t="s">
        <v>221</v>
      </c>
      <c r="I107" s="150" t="s">
        <v>722</v>
      </c>
      <c r="J107" s="229">
        <v>232</v>
      </c>
      <c r="K107" s="226">
        <v>452</v>
      </c>
      <c r="L107" s="226"/>
      <c r="M107" s="253"/>
      <c r="N107" s="253"/>
      <c r="O107" s="253"/>
      <c r="P107" s="114" t="s">
        <v>235</v>
      </c>
      <c r="Q107" s="264" t="s">
        <v>910</v>
      </c>
      <c r="R107" s="271"/>
    </row>
    <row r="108" spans="1:18" ht="15.95" customHeight="1" x14ac:dyDescent="0.2">
      <c r="A108" s="222">
        <v>106</v>
      </c>
      <c r="B108" s="150">
        <v>11201056</v>
      </c>
      <c r="C108" s="150" t="s">
        <v>14</v>
      </c>
      <c r="D108" s="150" t="s">
        <v>310</v>
      </c>
      <c r="E108" s="150" t="s">
        <v>16</v>
      </c>
      <c r="F108" s="150" t="s">
        <v>391</v>
      </c>
      <c r="G108" s="159" t="s">
        <v>721</v>
      </c>
      <c r="H108" s="150" t="s">
        <v>334</v>
      </c>
      <c r="I108" s="150" t="s">
        <v>724</v>
      </c>
      <c r="J108" s="229">
        <v>8.4</v>
      </c>
      <c r="K108" s="226">
        <v>21.8</v>
      </c>
      <c r="L108" s="226"/>
      <c r="M108" s="253"/>
      <c r="N108" s="253"/>
      <c r="O108" s="253"/>
      <c r="P108" s="114" t="s">
        <v>235</v>
      </c>
      <c r="Q108" s="264" t="s">
        <v>910</v>
      </c>
      <c r="R108" s="271"/>
    </row>
    <row r="109" spans="1:18" x14ac:dyDescent="0.2">
      <c r="A109" s="222">
        <v>107</v>
      </c>
      <c r="B109" s="191">
        <v>12101253</v>
      </c>
      <c r="C109" s="150" t="s">
        <v>14</v>
      </c>
      <c r="D109" s="150" t="s">
        <v>943</v>
      </c>
      <c r="E109" s="150" t="s">
        <v>916</v>
      </c>
      <c r="F109" s="150" t="s">
        <v>951</v>
      </c>
      <c r="G109" s="160" t="s">
        <v>721</v>
      </c>
      <c r="H109" s="150" t="s">
        <v>19</v>
      </c>
      <c r="I109" s="230">
        <v>6920096813176</v>
      </c>
      <c r="J109" s="242">
        <v>55</v>
      </c>
      <c r="K109" s="242">
        <v>98</v>
      </c>
      <c r="L109" s="242">
        <v>0</v>
      </c>
      <c r="M109" s="242">
        <v>98</v>
      </c>
      <c r="N109" s="242"/>
      <c r="O109" s="242">
        <v>0</v>
      </c>
      <c r="P109" s="114" t="s">
        <v>860</v>
      </c>
      <c r="Q109" s="265" t="s">
        <v>913</v>
      </c>
      <c r="R109" s="271"/>
    </row>
    <row r="110" spans="1:18" x14ac:dyDescent="0.2">
      <c r="A110" s="222">
        <v>108</v>
      </c>
      <c r="B110" s="191">
        <v>11101401</v>
      </c>
      <c r="C110" s="150" t="s">
        <v>14</v>
      </c>
      <c r="D110" s="150" t="s">
        <v>943</v>
      </c>
      <c r="E110" s="150" t="s">
        <v>944</v>
      </c>
      <c r="F110" s="150" t="s">
        <v>951</v>
      </c>
      <c r="G110" s="160" t="s">
        <v>937</v>
      </c>
      <c r="H110" s="150" t="s">
        <v>82</v>
      </c>
      <c r="I110" s="230">
        <v>6920096813183</v>
      </c>
      <c r="J110" s="242">
        <v>276</v>
      </c>
      <c r="K110" s="242">
        <v>389</v>
      </c>
      <c r="L110" s="242">
        <v>0</v>
      </c>
      <c r="M110" s="242">
        <v>0</v>
      </c>
      <c r="N110" s="242"/>
      <c r="O110" s="242">
        <v>0</v>
      </c>
      <c r="P110" s="114" t="s">
        <v>860</v>
      </c>
      <c r="Q110" s="265" t="s">
        <v>910</v>
      </c>
      <c r="R110" s="271"/>
    </row>
    <row r="111" spans="1:18" x14ac:dyDescent="0.2">
      <c r="A111" s="222">
        <v>109</v>
      </c>
      <c r="B111" s="191">
        <v>11201061</v>
      </c>
      <c r="C111" s="150" t="s">
        <v>14</v>
      </c>
      <c r="D111" s="150" t="s">
        <v>943</v>
      </c>
      <c r="E111" s="150" t="s">
        <v>944</v>
      </c>
      <c r="F111" s="150" t="s">
        <v>951</v>
      </c>
      <c r="G111" s="160" t="s">
        <v>938</v>
      </c>
      <c r="H111" s="150" t="s">
        <v>939</v>
      </c>
      <c r="I111" s="230">
        <v>6920096813107</v>
      </c>
      <c r="J111" s="242">
        <v>61.2</v>
      </c>
      <c r="K111" s="242">
        <v>130.80000000000001</v>
      </c>
      <c r="L111" s="242">
        <v>0</v>
      </c>
      <c r="M111" s="242">
        <v>0</v>
      </c>
      <c r="N111" s="242"/>
      <c r="O111" s="242">
        <v>0</v>
      </c>
      <c r="P111" s="114" t="s">
        <v>860</v>
      </c>
      <c r="Q111" s="265" t="s">
        <v>910</v>
      </c>
      <c r="R111" s="271"/>
    </row>
    <row r="112" spans="1:18" ht="15.95" customHeight="1" x14ac:dyDescent="0.2">
      <c r="A112" s="222">
        <v>110</v>
      </c>
      <c r="B112" s="150">
        <v>12201045</v>
      </c>
      <c r="C112" s="150" t="s">
        <v>14</v>
      </c>
      <c r="D112" s="150" t="s">
        <v>310</v>
      </c>
      <c r="E112" s="150" t="s">
        <v>16</v>
      </c>
      <c r="F112" s="150" t="s">
        <v>353</v>
      </c>
      <c r="G112" s="159" t="s">
        <v>711</v>
      </c>
      <c r="H112" s="150" t="s">
        <v>355</v>
      </c>
      <c r="I112" s="150" t="s">
        <v>788</v>
      </c>
      <c r="J112" s="230">
        <v>39</v>
      </c>
      <c r="K112" s="226">
        <v>79</v>
      </c>
      <c r="L112" s="234">
        <f t="shared" ref="L112:L113" si="2">K112*1.05</f>
        <v>82.95</v>
      </c>
      <c r="M112" s="253"/>
      <c r="N112" s="253"/>
      <c r="O112" s="253"/>
      <c r="P112" s="114" t="s">
        <v>235</v>
      </c>
      <c r="Q112" s="264" t="s">
        <v>910</v>
      </c>
      <c r="R112" s="271"/>
    </row>
    <row r="113" spans="1:18" ht="15.95" customHeight="1" x14ac:dyDescent="0.2">
      <c r="A113" s="222">
        <v>111</v>
      </c>
      <c r="B113" s="150">
        <v>12201046</v>
      </c>
      <c r="C113" s="150" t="s">
        <v>14</v>
      </c>
      <c r="D113" s="150" t="s">
        <v>310</v>
      </c>
      <c r="E113" s="150" t="s">
        <v>16</v>
      </c>
      <c r="F113" s="150" t="s">
        <v>353</v>
      </c>
      <c r="G113" s="159" t="s">
        <v>719</v>
      </c>
      <c r="H113" s="150" t="s">
        <v>355</v>
      </c>
      <c r="I113" s="150" t="s">
        <v>789</v>
      </c>
      <c r="J113" s="230">
        <v>39</v>
      </c>
      <c r="K113" s="226">
        <v>79</v>
      </c>
      <c r="L113" s="234">
        <f t="shared" si="2"/>
        <v>82.95</v>
      </c>
      <c r="M113" s="253"/>
      <c r="N113" s="253"/>
      <c r="O113" s="253"/>
      <c r="P113" s="114" t="s">
        <v>235</v>
      </c>
      <c r="Q113" s="264" t="s">
        <v>910</v>
      </c>
      <c r="R113" s="271"/>
    </row>
    <row r="114" spans="1:18" ht="15.95" customHeight="1" x14ac:dyDescent="0.2">
      <c r="A114" s="222">
        <v>112</v>
      </c>
      <c r="B114" s="150">
        <v>11201052</v>
      </c>
      <c r="C114" s="150" t="s">
        <v>14</v>
      </c>
      <c r="D114" s="150" t="s">
        <v>310</v>
      </c>
      <c r="E114" s="150" t="s">
        <v>34</v>
      </c>
      <c r="F114" s="150" t="s">
        <v>952</v>
      </c>
      <c r="G114" s="159" t="s">
        <v>333</v>
      </c>
      <c r="H114" s="150" t="s">
        <v>334</v>
      </c>
      <c r="I114" s="150" t="s">
        <v>335</v>
      </c>
      <c r="J114" s="231">
        <v>12.8</v>
      </c>
      <c r="K114" s="228">
        <v>22</v>
      </c>
      <c r="L114" s="226"/>
      <c r="M114" s="253">
        <v>16</v>
      </c>
      <c r="N114" s="253">
        <v>16</v>
      </c>
      <c r="O114" s="253">
        <v>16</v>
      </c>
      <c r="P114" s="114" t="s">
        <v>357</v>
      </c>
      <c r="Q114" s="264" t="s">
        <v>357</v>
      </c>
      <c r="R114" s="271"/>
    </row>
    <row r="115" spans="1:18" ht="15.95" customHeight="1" x14ac:dyDescent="0.2">
      <c r="A115" s="222">
        <v>113</v>
      </c>
      <c r="B115" s="150">
        <v>12201058</v>
      </c>
      <c r="C115" s="150" t="s">
        <v>14</v>
      </c>
      <c r="D115" s="150" t="s">
        <v>310</v>
      </c>
      <c r="E115" s="150" t="s">
        <v>16</v>
      </c>
      <c r="F115" s="150" t="s">
        <v>952</v>
      </c>
      <c r="G115" s="159" t="s">
        <v>336</v>
      </c>
      <c r="H115" s="150" t="s">
        <v>334</v>
      </c>
      <c r="I115" s="150" t="s">
        <v>337</v>
      </c>
      <c r="J115" s="231">
        <v>12.8</v>
      </c>
      <c r="K115" s="228">
        <v>22</v>
      </c>
      <c r="L115" s="226"/>
      <c r="M115" s="253">
        <v>16</v>
      </c>
      <c r="N115" s="253">
        <v>16</v>
      </c>
      <c r="O115" s="253">
        <v>16</v>
      </c>
      <c r="P115" s="114" t="s">
        <v>357</v>
      </c>
      <c r="Q115" s="264" t="s">
        <v>357</v>
      </c>
      <c r="R115" s="271"/>
    </row>
    <row r="116" spans="1:18" ht="15.95" customHeight="1" x14ac:dyDescent="0.2">
      <c r="A116" s="222">
        <v>114</v>
      </c>
      <c r="B116" s="114">
        <v>11203025</v>
      </c>
      <c r="C116" s="114" t="s">
        <v>14</v>
      </c>
      <c r="D116" s="150" t="s">
        <v>310</v>
      </c>
      <c r="E116" s="114" t="s">
        <v>34</v>
      </c>
      <c r="F116" s="114" t="s">
        <v>790</v>
      </c>
      <c r="G116" s="156" t="s">
        <v>791</v>
      </c>
      <c r="H116" s="114" t="s">
        <v>339</v>
      </c>
      <c r="I116" s="185" t="s">
        <v>792</v>
      </c>
      <c r="J116" s="232">
        <v>48</v>
      </c>
      <c r="K116" s="226">
        <v>87.2</v>
      </c>
      <c r="L116" s="234">
        <f>K116*1.05</f>
        <v>91.56</v>
      </c>
      <c r="M116" s="253"/>
      <c r="N116" s="253"/>
      <c r="O116" s="253"/>
      <c r="P116" s="114" t="s">
        <v>235</v>
      </c>
      <c r="Q116" s="264" t="s">
        <v>910</v>
      </c>
      <c r="R116" s="271"/>
    </row>
    <row r="117" spans="1:18" ht="15.95" customHeight="1" x14ac:dyDescent="0.2">
      <c r="A117" s="222">
        <v>115</v>
      </c>
      <c r="B117" s="114">
        <v>12203031</v>
      </c>
      <c r="C117" s="114" t="s">
        <v>14</v>
      </c>
      <c r="D117" s="150" t="s">
        <v>310</v>
      </c>
      <c r="E117" s="114" t="s">
        <v>16</v>
      </c>
      <c r="F117" s="114" t="s">
        <v>790</v>
      </c>
      <c r="G117" s="156" t="s">
        <v>793</v>
      </c>
      <c r="H117" s="114" t="s">
        <v>339</v>
      </c>
      <c r="I117" s="185" t="s">
        <v>794</v>
      </c>
      <c r="J117" s="232">
        <v>48</v>
      </c>
      <c r="K117" s="226">
        <v>87.2</v>
      </c>
      <c r="L117" s="234">
        <f>K117*1.05</f>
        <v>91.56</v>
      </c>
      <c r="M117" s="253"/>
      <c r="N117" s="253"/>
      <c r="O117" s="253"/>
      <c r="P117" s="114" t="s">
        <v>235</v>
      </c>
      <c r="Q117" s="264" t="s">
        <v>910</v>
      </c>
      <c r="R117" s="271"/>
    </row>
    <row r="118" spans="1:18" ht="15.95" customHeight="1" x14ac:dyDescent="0.2">
      <c r="A118" s="222">
        <v>116</v>
      </c>
      <c r="B118" s="150">
        <v>11215004</v>
      </c>
      <c r="C118" s="114" t="s">
        <v>14</v>
      </c>
      <c r="D118" s="150" t="s">
        <v>310</v>
      </c>
      <c r="E118" s="114" t="s">
        <v>34</v>
      </c>
      <c r="F118" s="150" t="s">
        <v>795</v>
      </c>
      <c r="G118" s="159" t="s">
        <v>796</v>
      </c>
      <c r="H118" s="190" t="s">
        <v>339</v>
      </c>
      <c r="I118" s="150" t="s">
        <v>797</v>
      </c>
      <c r="J118" s="233">
        <v>49.2</v>
      </c>
      <c r="K118" s="226">
        <v>86</v>
      </c>
      <c r="L118" s="226"/>
      <c r="M118" s="253">
        <v>86</v>
      </c>
      <c r="N118" s="253">
        <v>79</v>
      </c>
      <c r="O118" s="253">
        <v>69</v>
      </c>
      <c r="P118" s="114" t="s">
        <v>710</v>
      </c>
      <c r="Q118" s="264" t="s">
        <v>911</v>
      </c>
      <c r="R118" s="271"/>
    </row>
    <row r="119" spans="1:18" ht="15.95" customHeight="1" x14ac:dyDescent="0.2">
      <c r="A119" s="222">
        <v>117</v>
      </c>
      <c r="B119" s="150">
        <v>12215014</v>
      </c>
      <c r="C119" s="114" t="s">
        <v>14</v>
      </c>
      <c r="D119" s="150" t="s">
        <v>310</v>
      </c>
      <c r="E119" s="114" t="s">
        <v>16</v>
      </c>
      <c r="F119" s="150" t="s">
        <v>795</v>
      </c>
      <c r="G119" s="159" t="s">
        <v>798</v>
      </c>
      <c r="H119" s="190" t="s">
        <v>339</v>
      </c>
      <c r="I119" s="150" t="s">
        <v>799</v>
      </c>
      <c r="J119" s="233">
        <v>50.4</v>
      </c>
      <c r="K119" s="226">
        <v>86</v>
      </c>
      <c r="L119" s="226"/>
      <c r="M119" s="253">
        <v>86</v>
      </c>
      <c r="N119" s="253">
        <v>79</v>
      </c>
      <c r="O119" s="253">
        <v>69</v>
      </c>
      <c r="P119" s="114" t="s">
        <v>710</v>
      </c>
      <c r="Q119" s="264" t="s">
        <v>911</v>
      </c>
      <c r="R119" s="271"/>
    </row>
    <row r="120" spans="1:18" ht="15.95" customHeight="1" x14ac:dyDescent="0.2">
      <c r="A120" s="222">
        <v>118</v>
      </c>
      <c r="B120" s="150">
        <v>12201059</v>
      </c>
      <c r="C120" s="150" t="s">
        <v>14</v>
      </c>
      <c r="D120" s="150" t="s">
        <v>301</v>
      </c>
      <c r="E120" s="150" t="s">
        <v>16</v>
      </c>
      <c r="F120" s="150" t="s">
        <v>323</v>
      </c>
      <c r="G120" s="159" t="s">
        <v>324</v>
      </c>
      <c r="H120" s="150" t="s">
        <v>315</v>
      </c>
      <c r="I120" s="150" t="s">
        <v>325</v>
      </c>
      <c r="J120" s="231">
        <v>3.7</v>
      </c>
      <c r="K120" s="234">
        <v>6</v>
      </c>
      <c r="L120" s="226"/>
      <c r="M120" s="254">
        <v>4.5</v>
      </c>
      <c r="N120" s="254">
        <v>4.5</v>
      </c>
      <c r="O120" s="254">
        <v>4.5</v>
      </c>
      <c r="P120" s="114" t="s">
        <v>710</v>
      </c>
      <c r="Q120" s="264" t="s">
        <v>911</v>
      </c>
      <c r="R120" s="271"/>
    </row>
    <row r="121" spans="1:18" ht="15.95" customHeight="1" x14ac:dyDescent="0.2">
      <c r="A121" s="222">
        <v>119</v>
      </c>
      <c r="B121" s="150">
        <v>12201060</v>
      </c>
      <c r="C121" s="150" t="s">
        <v>14</v>
      </c>
      <c r="D121" s="150" t="s">
        <v>301</v>
      </c>
      <c r="E121" s="150" t="s">
        <v>16</v>
      </c>
      <c r="F121" s="150" t="s">
        <v>323</v>
      </c>
      <c r="G121" s="159" t="s">
        <v>326</v>
      </c>
      <c r="H121" s="150" t="s">
        <v>315</v>
      </c>
      <c r="I121" s="150" t="s">
        <v>327</v>
      </c>
      <c r="J121" s="231">
        <v>3.8</v>
      </c>
      <c r="K121" s="234">
        <v>6</v>
      </c>
      <c r="L121" s="226"/>
      <c r="M121" s="254">
        <v>4.5</v>
      </c>
      <c r="N121" s="254">
        <v>4.5</v>
      </c>
      <c r="O121" s="254">
        <v>4.5</v>
      </c>
      <c r="P121" s="114" t="s">
        <v>710</v>
      </c>
      <c r="Q121" s="264" t="s">
        <v>911</v>
      </c>
      <c r="R121" s="271"/>
    </row>
    <row r="122" spans="1:18" ht="15.95" customHeight="1" x14ac:dyDescent="0.2">
      <c r="A122" s="222">
        <v>120</v>
      </c>
      <c r="B122" s="150">
        <v>11201054</v>
      </c>
      <c r="C122" s="150" t="s">
        <v>14</v>
      </c>
      <c r="D122" s="150" t="s">
        <v>301</v>
      </c>
      <c r="E122" s="150" t="s">
        <v>34</v>
      </c>
      <c r="F122" s="150" t="s">
        <v>323</v>
      </c>
      <c r="G122" s="159" t="s">
        <v>328</v>
      </c>
      <c r="H122" s="150" t="s">
        <v>315</v>
      </c>
      <c r="I122" s="150" t="s">
        <v>329</v>
      </c>
      <c r="J122" s="231">
        <v>3.4</v>
      </c>
      <c r="K122" s="234">
        <v>6</v>
      </c>
      <c r="L122" s="226"/>
      <c r="M122" s="254">
        <v>3.9</v>
      </c>
      <c r="N122" s="254">
        <v>3.9</v>
      </c>
      <c r="O122" s="254">
        <v>3.9</v>
      </c>
      <c r="P122" s="114" t="s">
        <v>710</v>
      </c>
      <c r="Q122" s="264" t="s">
        <v>911</v>
      </c>
      <c r="R122" s="271"/>
    </row>
    <row r="123" spans="1:18" ht="15.95" customHeight="1" x14ac:dyDescent="0.2">
      <c r="A123" s="222">
        <v>121</v>
      </c>
      <c r="B123" s="150">
        <v>11201055</v>
      </c>
      <c r="C123" s="150" t="s">
        <v>14</v>
      </c>
      <c r="D123" s="150" t="s">
        <v>301</v>
      </c>
      <c r="E123" s="150" t="s">
        <v>34</v>
      </c>
      <c r="F123" s="150" t="s">
        <v>323</v>
      </c>
      <c r="G123" s="159" t="s">
        <v>330</v>
      </c>
      <c r="H123" s="150" t="s">
        <v>315</v>
      </c>
      <c r="I123" s="150" t="s">
        <v>331</v>
      </c>
      <c r="J123" s="231">
        <v>3.4</v>
      </c>
      <c r="K123" s="234">
        <v>6</v>
      </c>
      <c r="L123" s="226"/>
      <c r="M123" s="254">
        <v>3.9</v>
      </c>
      <c r="N123" s="254">
        <v>3.9</v>
      </c>
      <c r="O123" s="254">
        <v>3.9</v>
      </c>
      <c r="P123" s="114" t="s">
        <v>710</v>
      </c>
      <c r="Q123" s="264" t="s">
        <v>911</v>
      </c>
      <c r="R123" s="271"/>
    </row>
    <row r="124" spans="1:18" ht="15.95" customHeight="1" x14ac:dyDescent="0.2">
      <c r="A124" s="222">
        <v>122</v>
      </c>
      <c r="B124" s="114">
        <v>12203022</v>
      </c>
      <c r="C124" s="114" t="s">
        <v>535</v>
      </c>
      <c r="D124" s="114" t="s">
        <v>536</v>
      </c>
      <c r="E124" s="114" t="s">
        <v>16</v>
      </c>
      <c r="F124" s="114" t="s">
        <v>537</v>
      </c>
      <c r="G124" s="151" t="s">
        <v>538</v>
      </c>
      <c r="H124" s="114" t="s">
        <v>539</v>
      </c>
      <c r="I124" s="114" t="s">
        <v>800</v>
      </c>
      <c r="J124" s="230">
        <v>6</v>
      </c>
      <c r="K124" s="234">
        <v>11</v>
      </c>
      <c r="L124" s="251"/>
      <c r="M124" s="214">
        <v>9.9</v>
      </c>
      <c r="N124" s="214">
        <v>8.9</v>
      </c>
      <c r="O124" s="214">
        <v>7.9</v>
      </c>
      <c r="P124" s="114" t="s">
        <v>357</v>
      </c>
      <c r="Q124" s="264" t="s">
        <v>357</v>
      </c>
      <c r="R124" s="271"/>
    </row>
    <row r="125" spans="1:18" ht="15.95" customHeight="1" x14ac:dyDescent="0.2">
      <c r="A125" s="222">
        <v>123</v>
      </c>
      <c r="B125" s="114">
        <v>11203016</v>
      </c>
      <c r="C125" s="114" t="s">
        <v>535</v>
      </c>
      <c r="D125" s="114" t="s">
        <v>536</v>
      </c>
      <c r="E125" s="114" t="s">
        <v>34</v>
      </c>
      <c r="F125" s="114" t="s">
        <v>537</v>
      </c>
      <c r="G125" s="151" t="s">
        <v>541</v>
      </c>
      <c r="H125" s="114" t="s">
        <v>539</v>
      </c>
      <c r="I125" s="114" t="s">
        <v>801</v>
      </c>
      <c r="J125" s="230">
        <v>6</v>
      </c>
      <c r="K125" s="234">
        <v>11</v>
      </c>
      <c r="L125" s="251"/>
      <c r="M125" s="214">
        <v>9.9</v>
      </c>
      <c r="N125" s="214">
        <v>8.9</v>
      </c>
      <c r="O125" s="214">
        <v>7.9</v>
      </c>
      <c r="P125" s="114" t="s">
        <v>357</v>
      </c>
      <c r="Q125" s="264" t="s">
        <v>357</v>
      </c>
      <c r="R125" s="271"/>
    </row>
    <row r="126" spans="1:18" ht="15.95" customHeight="1" x14ac:dyDescent="0.2">
      <c r="A126" s="222">
        <v>124</v>
      </c>
      <c r="B126" s="114">
        <v>12103032</v>
      </c>
      <c r="C126" s="114" t="s">
        <v>535</v>
      </c>
      <c r="D126" s="114" t="s">
        <v>543</v>
      </c>
      <c r="E126" s="114" t="s">
        <v>16</v>
      </c>
      <c r="F126" s="114" t="s">
        <v>745</v>
      </c>
      <c r="G126" s="151" t="s">
        <v>746</v>
      </c>
      <c r="H126" s="114" t="s">
        <v>19</v>
      </c>
      <c r="I126" s="114" t="s">
        <v>747</v>
      </c>
      <c r="J126" s="150">
        <v>51</v>
      </c>
      <c r="K126" s="226">
        <v>99</v>
      </c>
      <c r="L126" s="251"/>
      <c r="M126" s="155"/>
      <c r="N126" s="155"/>
      <c r="O126" s="155"/>
      <c r="P126" s="114" t="s">
        <v>235</v>
      </c>
      <c r="Q126" s="264" t="s">
        <v>913</v>
      </c>
      <c r="R126" s="271"/>
    </row>
    <row r="127" spans="1:18" ht="15.95" customHeight="1" x14ac:dyDescent="0.2">
      <c r="A127" s="222">
        <v>125</v>
      </c>
      <c r="B127" s="114">
        <v>12103033</v>
      </c>
      <c r="C127" s="114" t="s">
        <v>535</v>
      </c>
      <c r="D127" s="114" t="s">
        <v>543</v>
      </c>
      <c r="E127" s="114" t="s">
        <v>16</v>
      </c>
      <c r="F127" s="114" t="s">
        <v>745</v>
      </c>
      <c r="G127" s="151" t="s">
        <v>750</v>
      </c>
      <c r="H127" s="114" t="s">
        <v>19</v>
      </c>
      <c r="I127" s="114" t="s">
        <v>751</v>
      </c>
      <c r="J127" s="150">
        <v>48</v>
      </c>
      <c r="K127" s="226">
        <v>95</v>
      </c>
      <c r="L127" s="251"/>
      <c r="M127" s="155"/>
      <c r="N127" s="155"/>
      <c r="O127" s="155"/>
      <c r="P127" s="114" t="s">
        <v>235</v>
      </c>
      <c r="Q127" s="264" t="s">
        <v>913</v>
      </c>
      <c r="R127" s="271"/>
    </row>
    <row r="128" spans="1:18" ht="15.95" customHeight="1" x14ac:dyDescent="0.2">
      <c r="A128" s="222">
        <v>126</v>
      </c>
      <c r="B128" s="114">
        <v>12103034</v>
      </c>
      <c r="C128" s="114" t="s">
        <v>535</v>
      </c>
      <c r="D128" s="114" t="s">
        <v>543</v>
      </c>
      <c r="E128" s="114" t="s">
        <v>16</v>
      </c>
      <c r="F128" s="114" t="s">
        <v>745</v>
      </c>
      <c r="G128" s="151" t="s">
        <v>554</v>
      </c>
      <c r="H128" s="114" t="s">
        <v>19</v>
      </c>
      <c r="I128" s="114" t="s">
        <v>752</v>
      </c>
      <c r="J128" s="150">
        <v>50.8</v>
      </c>
      <c r="K128" s="226">
        <v>80</v>
      </c>
      <c r="L128" s="251"/>
      <c r="M128" s="155">
        <v>57.599999999999994</v>
      </c>
      <c r="N128" s="155">
        <v>57.599999999999994</v>
      </c>
      <c r="O128" s="155">
        <v>57.599999999999994</v>
      </c>
      <c r="P128" s="114" t="s">
        <v>802</v>
      </c>
      <c r="Q128" s="264" t="s">
        <v>912</v>
      </c>
      <c r="R128" s="271"/>
    </row>
    <row r="129" spans="1:18" ht="15.95" customHeight="1" x14ac:dyDescent="0.2">
      <c r="A129" s="222">
        <v>127</v>
      </c>
      <c r="B129" s="114">
        <v>11103141</v>
      </c>
      <c r="C129" s="114" t="s">
        <v>535</v>
      </c>
      <c r="D129" s="114" t="s">
        <v>543</v>
      </c>
      <c r="E129" s="114" t="s">
        <v>34</v>
      </c>
      <c r="F129" s="114" t="s">
        <v>544</v>
      </c>
      <c r="G129" s="151" t="s">
        <v>545</v>
      </c>
      <c r="H129" s="114" t="s">
        <v>223</v>
      </c>
      <c r="I129" s="114" t="s">
        <v>803</v>
      </c>
      <c r="J129" s="150">
        <v>43</v>
      </c>
      <c r="K129" s="226">
        <v>86</v>
      </c>
      <c r="L129" s="251"/>
      <c r="M129" s="155"/>
      <c r="N129" s="155"/>
      <c r="O129" s="155"/>
      <c r="P129" s="114" t="s">
        <v>235</v>
      </c>
      <c r="Q129" s="264" t="s">
        <v>913</v>
      </c>
      <c r="R129" s="271"/>
    </row>
    <row r="130" spans="1:18" ht="15.95" customHeight="1" x14ac:dyDescent="0.2">
      <c r="A130" s="222">
        <v>128</v>
      </c>
      <c r="B130" s="114">
        <v>11103166</v>
      </c>
      <c r="C130" s="114" t="s">
        <v>535</v>
      </c>
      <c r="D130" s="114" t="s">
        <v>543</v>
      </c>
      <c r="E130" s="114" t="s">
        <v>34</v>
      </c>
      <c r="F130" s="114" t="s">
        <v>548</v>
      </c>
      <c r="G130" s="151" t="s">
        <v>740</v>
      </c>
      <c r="H130" s="114" t="s">
        <v>221</v>
      </c>
      <c r="I130" s="114" t="s">
        <v>550</v>
      </c>
      <c r="J130" s="150">
        <v>205.9</v>
      </c>
      <c r="K130" s="226">
        <v>277</v>
      </c>
      <c r="L130" s="251"/>
      <c r="M130" s="155">
        <v>199</v>
      </c>
      <c r="N130" s="155">
        <v>199</v>
      </c>
      <c r="O130" s="155">
        <v>199.44</v>
      </c>
      <c r="P130" s="114" t="s">
        <v>765</v>
      </c>
      <c r="Q130" s="264" t="s">
        <v>899</v>
      </c>
      <c r="R130" s="271"/>
    </row>
    <row r="131" spans="1:18" ht="15.95" customHeight="1" x14ac:dyDescent="0.2">
      <c r="A131" s="222">
        <v>129</v>
      </c>
      <c r="B131" s="114">
        <v>11103125</v>
      </c>
      <c r="C131" s="114" t="s">
        <v>535</v>
      </c>
      <c r="D131" s="114" t="s">
        <v>543</v>
      </c>
      <c r="E131" s="114" t="s">
        <v>34</v>
      </c>
      <c r="F131" s="114" t="s">
        <v>548</v>
      </c>
      <c r="G131" s="151" t="s">
        <v>556</v>
      </c>
      <c r="H131" s="114" t="s">
        <v>410</v>
      </c>
      <c r="I131" s="114" t="s">
        <v>804</v>
      </c>
      <c r="J131" s="150">
        <v>50.4</v>
      </c>
      <c r="K131" s="226">
        <v>77</v>
      </c>
      <c r="L131" s="251"/>
      <c r="M131" s="155">
        <v>59</v>
      </c>
      <c r="N131" s="155">
        <v>59</v>
      </c>
      <c r="O131" s="155">
        <v>59</v>
      </c>
      <c r="P131" s="114" t="s">
        <v>870</v>
      </c>
      <c r="Q131" s="264" t="s">
        <v>60</v>
      </c>
      <c r="R131" s="271"/>
    </row>
    <row r="132" spans="1:18" ht="15.95" customHeight="1" x14ac:dyDescent="0.2">
      <c r="A132" s="222">
        <v>130</v>
      </c>
      <c r="B132" s="114">
        <v>11103126</v>
      </c>
      <c r="C132" s="114" t="s">
        <v>535</v>
      </c>
      <c r="D132" s="114" t="s">
        <v>543</v>
      </c>
      <c r="E132" s="114" t="s">
        <v>34</v>
      </c>
      <c r="F132" s="114" t="s">
        <v>548</v>
      </c>
      <c r="G132" s="151" t="s">
        <v>558</v>
      </c>
      <c r="H132" s="114" t="s">
        <v>410</v>
      </c>
      <c r="I132" s="114" t="s">
        <v>805</v>
      </c>
      <c r="J132" s="150">
        <v>48.3</v>
      </c>
      <c r="K132" s="226">
        <v>72</v>
      </c>
      <c r="L132" s="251"/>
      <c r="M132" s="155">
        <v>52</v>
      </c>
      <c r="N132" s="155">
        <v>52</v>
      </c>
      <c r="O132" s="155">
        <v>52</v>
      </c>
      <c r="P132" s="114" t="s">
        <v>870</v>
      </c>
      <c r="Q132" s="264" t="s">
        <v>60</v>
      </c>
      <c r="R132" s="271"/>
    </row>
    <row r="133" spans="1:18" ht="15.95" customHeight="1" x14ac:dyDescent="0.2">
      <c r="A133" s="222">
        <v>131</v>
      </c>
      <c r="B133" s="114">
        <v>11103129</v>
      </c>
      <c r="C133" s="114" t="s">
        <v>535</v>
      </c>
      <c r="D133" s="114" t="s">
        <v>543</v>
      </c>
      <c r="E133" s="114" t="s">
        <v>34</v>
      </c>
      <c r="F133" s="114" t="s">
        <v>560</v>
      </c>
      <c r="G133" s="151" t="s">
        <v>561</v>
      </c>
      <c r="H133" s="114" t="s">
        <v>19</v>
      </c>
      <c r="I133" s="114" t="s">
        <v>806</v>
      </c>
      <c r="J133" s="150">
        <v>43</v>
      </c>
      <c r="K133" s="226">
        <v>78</v>
      </c>
      <c r="L133" s="251"/>
      <c r="M133" s="155"/>
      <c r="N133" s="155"/>
      <c r="O133" s="155"/>
      <c r="P133" s="114" t="s">
        <v>235</v>
      </c>
      <c r="Q133" s="264" t="s">
        <v>913</v>
      </c>
      <c r="R133" s="271"/>
    </row>
    <row r="134" spans="1:18" ht="15.95" customHeight="1" x14ac:dyDescent="0.2">
      <c r="A134" s="222">
        <v>132</v>
      </c>
      <c r="B134" s="114">
        <v>11103131</v>
      </c>
      <c r="C134" s="114" t="s">
        <v>535</v>
      </c>
      <c r="D134" s="114" t="s">
        <v>543</v>
      </c>
      <c r="E134" s="114" t="s">
        <v>34</v>
      </c>
      <c r="F134" s="114" t="s">
        <v>560</v>
      </c>
      <c r="G134" s="151" t="s">
        <v>563</v>
      </c>
      <c r="H134" s="114" t="s">
        <v>19</v>
      </c>
      <c r="I134" s="114" t="s">
        <v>807</v>
      </c>
      <c r="J134" s="150">
        <v>40</v>
      </c>
      <c r="K134" s="226">
        <v>73</v>
      </c>
      <c r="L134" s="251"/>
      <c r="M134" s="155"/>
      <c r="N134" s="155"/>
      <c r="O134" s="155"/>
      <c r="P134" s="114" t="s">
        <v>235</v>
      </c>
      <c r="Q134" s="264" t="s">
        <v>913</v>
      </c>
      <c r="R134" s="271"/>
    </row>
    <row r="135" spans="1:18" ht="15.95" customHeight="1" x14ac:dyDescent="0.2">
      <c r="A135" s="222">
        <v>133</v>
      </c>
      <c r="B135" s="114">
        <v>11103130</v>
      </c>
      <c r="C135" s="114" t="s">
        <v>535</v>
      </c>
      <c r="D135" s="114" t="s">
        <v>543</v>
      </c>
      <c r="E135" s="114" t="s">
        <v>34</v>
      </c>
      <c r="F135" s="114" t="s">
        <v>560</v>
      </c>
      <c r="G135" s="151" t="s">
        <v>561</v>
      </c>
      <c r="H135" s="114" t="s">
        <v>82</v>
      </c>
      <c r="I135" s="114" t="s">
        <v>565</v>
      </c>
      <c r="J135" s="150">
        <v>213</v>
      </c>
      <c r="K135" s="226">
        <v>370</v>
      </c>
      <c r="L135" s="251"/>
      <c r="M135" s="155"/>
      <c r="N135" s="155"/>
      <c r="O135" s="155"/>
      <c r="P135" s="114" t="s">
        <v>235</v>
      </c>
      <c r="Q135" s="264" t="s">
        <v>913</v>
      </c>
      <c r="R135" s="271"/>
    </row>
    <row r="136" spans="1:18" ht="15.95" customHeight="1" x14ac:dyDescent="0.2">
      <c r="A136" s="222">
        <v>134</v>
      </c>
      <c r="B136" s="114">
        <v>11103132</v>
      </c>
      <c r="C136" s="114" t="s">
        <v>535</v>
      </c>
      <c r="D136" s="114" t="s">
        <v>543</v>
      </c>
      <c r="E136" s="114" t="s">
        <v>34</v>
      </c>
      <c r="F136" s="114" t="s">
        <v>560</v>
      </c>
      <c r="G136" s="151" t="s">
        <v>563</v>
      </c>
      <c r="H136" s="114" t="s">
        <v>82</v>
      </c>
      <c r="I136" s="114" t="s">
        <v>566</v>
      </c>
      <c r="J136" s="150">
        <v>204</v>
      </c>
      <c r="K136" s="226">
        <v>330</v>
      </c>
      <c r="L136" s="251"/>
      <c r="M136" s="155"/>
      <c r="N136" s="155"/>
      <c r="O136" s="155"/>
      <c r="P136" s="114" t="s">
        <v>235</v>
      </c>
      <c r="Q136" s="264" t="s">
        <v>913</v>
      </c>
      <c r="R136" s="271"/>
    </row>
    <row r="137" spans="1:18" ht="15.95" customHeight="1" x14ac:dyDescent="0.2">
      <c r="A137" s="222">
        <v>135</v>
      </c>
      <c r="B137" s="114">
        <v>12103065</v>
      </c>
      <c r="C137" s="114" t="s">
        <v>535</v>
      </c>
      <c r="D137" s="114" t="s">
        <v>543</v>
      </c>
      <c r="E137" s="114" t="s">
        <v>16</v>
      </c>
      <c r="F137" s="114" t="s">
        <v>582</v>
      </c>
      <c r="G137" s="151" t="s">
        <v>583</v>
      </c>
      <c r="H137" s="114" t="s">
        <v>584</v>
      </c>
      <c r="I137" s="114" t="s">
        <v>585</v>
      </c>
      <c r="J137" s="150">
        <v>29</v>
      </c>
      <c r="K137" s="226">
        <v>69</v>
      </c>
      <c r="L137" s="251"/>
      <c r="M137" s="155"/>
      <c r="N137" s="155"/>
      <c r="O137" s="155"/>
      <c r="P137" s="114" t="s">
        <v>235</v>
      </c>
      <c r="Q137" s="264" t="s">
        <v>910</v>
      </c>
      <c r="R137" s="271"/>
    </row>
    <row r="138" spans="1:18" ht="15.95" customHeight="1" x14ac:dyDescent="0.2">
      <c r="A138" s="222">
        <v>136</v>
      </c>
      <c r="B138" s="114">
        <v>12103062</v>
      </c>
      <c r="C138" s="114" t="s">
        <v>535</v>
      </c>
      <c r="D138" s="114" t="s">
        <v>543</v>
      </c>
      <c r="E138" s="114" t="s">
        <v>16</v>
      </c>
      <c r="F138" s="114" t="s">
        <v>582</v>
      </c>
      <c r="G138" s="151" t="s">
        <v>586</v>
      </c>
      <c r="H138" s="114" t="s">
        <v>587</v>
      </c>
      <c r="I138" s="114" t="s">
        <v>588</v>
      </c>
      <c r="J138" s="150">
        <v>29</v>
      </c>
      <c r="K138" s="226">
        <v>69</v>
      </c>
      <c r="L138" s="251"/>
      <c r="M138" s="155"/>
      <c r="N138" s="155"/>
      <c r="O138" s="155"/>
      <c r="P138" s="114" t="s">
        <v>235</v>
      </c>
      <c r="Q138" s="264" t="s">
        <v>910</v>
      </c>
      <c r="R138" s="271"/>
    </row>
    <row r="139" spans="1:18" ht="15.95" customHeight="1" x14ac:dyDescent="0.2">
      <c r="A139" s="222">
        <v>137</v>
      </c>
      <c r="B139" s="114">
        <v>12103060</v>
      </c>
      <c r="C139" s="114" t="s">
        <v>535</v>
      </c>
      <c r="D139" s="114" t="s">
        <v>543</v>
      </c>
      <c r="E139" s="114" t="s">
        <v>16</v>
      </c>
      <c r="F139" s="114" t="s">
        <v>582</v>
      </c>
      <c r="G139" s="151" t="s">
        <v>589</v>
      </c>
      <c r="H139" s="114" t="s">
        <v>587</v>
      </c>
      <c r="I139" s="114" t="s">
        <v>590</v>
      </c>
      <c r="J139" s="150">
        <v>29</v>
      </c>
      <c r="K139" s="226">
        <v>69</v>
      </c>
      <c r="L139" s="251"/>
      <c r="M139" s="155"/>
      <c r="N139" s="155"/>
      <c r="O139" s="155"/>
      <c r="P139" s="114" t="s">
        <v>235</v>
      </c>
      <c r="Q139" s="264" t="s">
        <v>910</v>
      </c>
      <c r="R139" s="271"/>
    </row>
    <row r="140" spans="1:18" ht="15.95" customHeight="1" x14ac:dyDescent="0.2">
      <c r="A140" s="222">
        <v>138</v>
      </c>
      <c r="B140" s="114">
        <v>12103064</v>
      </c>
      <c r="C140" s="114" t="s">
        <v>535</v>
      </c>
      <c r="D140" s="114" t="s">
        <v>543</v>
      </c>
      <c r="E140" s="114" t="s">
        <v>16</v>
      </c>
      <c r="F140" s="114" t="s">
        <v>582</v>
      </c>
      <c r="G140" s="151" t="s">
        <v>591</v>
      </c>
      <c r="H140" s="114" t="s">
        <v>584</v>
      </c>
      <c r="I140" s="114" t="s">
        <v>592</v>
      </c>
      <c r="J140" s="150">
        <v>29</v>
      </c>
      <c r="K140" s="226">
        <v>69</v>
      </c>
      <c r="L140" s="251"/>
      <c r="M140" s="155"/>
      <c r="N140" s="155"/>
      <c r="O140" s="155"/>
      <c r="P140" s="114" t="s">
        <v>235</v>
      </c>
      <c r="Q140" s="264" t="s">
        <v>910</v>
      </c>
      <c r="R140" s="271"/>
    </row>
    <row r="141" spans="1:18" ht="15.95" customHeight="1" x14ac:dyDescent="0.2">
      <c r="A141" s="222">
        <v>139</v>
      </c>
      <c r="B141" s="114">
        <v>12103061</v>
      </c>
      <c r="C141" s="114" t="s">
        <v>535</v>
      </c>
      <c r="D141" s="114" t="s">
        <v>543</v>
      </c>
      <c r="E141" s="114" t="s">
        <v>16</v>
      </c>
      <c r="F141" s="114" t="s">
        <v>582</v>
      </c>
      <c r="G141" s="151" t="s">
        <v>593</v>
      </c>
      <c r="H141" s="114" t="s">
        <v>587</v>
      </c>
      <c r="I141" s="114" t="s">
        <v>594</v>
      </c>
      <c r="J141" s="150">
        <v>29</v>
      </c>
      <c r="K141" s="226">
        <v>69</v>
      </c>
      <c r="L141" s="251"/>
      <c r="M141" s="155"/>
      <c r="N141" s="155"/>
      <c r="O141" s="155"/>
      <c r="P141" s="114" t="s">
        <v>235</v>
      </c>
      <c r="Q141" s="264" t="s">
        <v>910</v>
      </c>
      <c r="R141" s="271"/>
    </row>
    <row r="142" spans="1:18" ht="15.95" customHeight="1" x14ac:dyDescent="0.2">
      <c r="A142" s="222">
        <v>140</v>
      </c>
      <c r="B142" s="114">
        <v>12103063</v>
      </c>
      <c r="C142" s="114" t="s">
        <v>535</v>
      </c>
      <c r="D142" s="114" t="s">
        <v>543</v>
      </c>
      <c r="E142" s="114" t="s">
        <v>16</v>
      </c>
      <c r="F142" s="114" t="s">
        <v>582</v>
      </c>
      <c r="G142" s="151" t="s">
        <v>595</v>
      </c>
      <c r="H142" s="114" t="s">
        <v>429</v>
      </c>
      <c r="I142" s="114" t="s">
        <v>596</v>
      </c>
      <c r="J142" s="150">
        <v>14</v>
      </c>
      <c r="K142" s="226">
        <v>24</v>
      </c>
      <c r="L142" s="251"/>
      <c r="M142" s="155"/>
      <c r="N142" s="155"/>
      <c r="O142" s="155"/>
      <c r="P142" s="114" t="s">
        <v>235</v>
      </c>
      <c r="Q142" s="264" t="s">
        <v>910</v>
      </c>
      <c r="R142" s="271"/>
    </row>
    <row r="143" spans="1:18" ht="15.95" customHeight="1" x14ac:dyDescent="0.2">
      <c r="A143" s="222">
        <v>141</v>
      </c>
      <c r="B143" s="114">
        <v>11103162</v>
      </c>
      <c r="C143" s="114" t="s">
        <v>535</v>
      </c>
      <c r="D143" s="114" t="s">
        <v>543</v>
      </c>
      <c r="E143" s="114" t="s">
        <v>34</v>
      </c>
      <c r="F143" s="114" t="s">
        <v>582</v>
      </c>
      <c r="G143" s="151" t="s">
        <v>597</v>
      </c>
      <c r="H143" s="114" t="s">
        <v>587</v>
      </c>
      <c r="I143" s="114" t="s">
        <v>598</v>
      </c>
      <c r="J143" s="150">
        <v>26</v>
      </c>
      <c r="K143" s="226">
        <v>69</v>
      </c>
      <c r="L143" s="251"/>
      <c r="M143" s="155"/>
      <c r="N143" s="155"/>
      <c r="O143" s="155"/>
      <c r="P143" s="114" t="s">
        <v>235</v>
      </c>
      <c r="Q143" s="264" t="s">
        <v>910</v>
      </c>
      <c r="R143" s="271"/>
    </row>
    <row r="144" spans="1:18" ht="15.95" customHeight="1" x14ac:dyDescent="0.2">
      <c r="A144" s="222">
        <v>142</v>
      </c>
      <c r="B144" s="114">
        <v>11103159</v>
      </c>
      <c r="C144" s="114" t="s">
        <v>535</v>
      </c>
      <c r="D144" s="114" t="s">
        <v>543</v>
      </c>
      <c r="E144" s="114" t="s">
        <v>34</v>
      </c>
      <c r="F144" s="114" t="s">
        <v>582</v>
      </c>
      <c r="G144" s="151" t="s">
        <v>599</v>
      </c>
      <c r="H144" s="114" t="s">
        <v>142</v>
      </c>
      <c r="I144" s="114" t="s">
        <v>600</v>
      </c>
      <c r="J144" s="150">
        <v>33</v>
      </c>
      <c r="K144" s="226">
        <v>69</v>
      </c>
      <c r="L144" s="251"/>
      <c r="M144" s="155"/>
      <c r="N144" s="155"/>
      <c r="O144" s="155"/>
      <c r="P144" s="114" t="s">
        <v>235</v>
      </c>
      <c r="Q144" s="264" t="s">
        <v>910</v>
      </c>
      <c r="R144" s="271"/>
    </row>
    <row r="145" spans="1:18" ht="15.95" customHeight="1" x14ac:dyDescent="0.2">
      <c r="A145" s="222">
        <v>143</v>
      </c>
      <c r="B145" s="114">
        <v>11103161</v>
      </c>
      <c r="C145" s="114" t="s">
        <v>535</v>
      </c>
      <c r="D145" s="114" t="s">
        <v>543</v>
      </c>
      <c r="E145" s="114" t="s">
        <v>34</v>
      </c>
      <c r="F145" s="114" t="s">
        <v>582</v>
      </c>
      <c r="G145" s="151" t="s">
        <v>601</v>
      </c>
      <c r="H145" s="114" t="s">
        <v>142</v>
      </c>
      <c r="I145" s="114" t="s">
        <v>602</v>
      </c>
      <c r="J145" s="150">
        <v>33</v>
      </c>
      <c r="K145" s="226">
        <v>69</v>
      </c>
      <c r="L145" s="251"/>
      <c r="M145" s="155"/>
      <c r="N145" s="155"/>
      <c r="O145" s="155"/>
      <c r="P145" s="114" t="s">
        <v>235</v>
      </c>
      <c r="Q145" s="264" t="s">
        <v>910</v>
      </c>
      <c r="R145" s="271"/>
    </row>
    <row r="146" spans="1:18" ht="15.95" customHeight="1" x14ac:dyDescent="0.2">
      <c r="A146" s="222">
        <v>144</v>
      </c>
      <c r="B146" s="114">
        <v>11103163</v>
      </c>
      <c r="C146" s="114" t="s">
        <v>535</v>
      </c>
      <c r="D146" s="114" t="s">
        <v>543</v>
      </c>
      <c r="E146" s="114" t="s">
        <v>34</v>
      </c>
      <c r="F146" s="114" t="s">
        <v>582</v>
      </c>
      <c r="G146" s="151" t="s">
        <v>603</v>
      </c>
      <c r="H146" s="114" t="s">
        <v>429</v>
      </c>
      <c r="I146" s="114" t="s">
        <v>604</v>
      </c>
      <c r="J146" s="150">
        <v>13</v>
      </c>
      <c r="K146" s="226">
        <v>26</v>
      </c>
      <c r="L146" s="251"/>
      <c r="M146" s="155"/>
      <c r="N146" s="155"/>
      <c r="O146" s="155"/>
      <c r="P146" s="114" t="s">
        <v>235</v>
      </c>
      <c r="Q146" s="264" t="s">
        <v>910</v>
      </c>
      <c r="R146" s="271"/>
    </row>
    <row r="147" spans="1:18" ht="15.95" customHeight="1" x14ac:dyDescent="0.2">
      <c r="A147" s="222">
        <v>145</v>
      </c>
      <c r="B147" s="114">
        <v>11103164</v>
      </c>
      <c r="C147" s="114" t="s">
        <v>535</v>
      </c>
      <c r="D147" s="114" t="s">
        <v>543</v>
      </c>
      <c r="E147" s="114" t="s">
        <v>34</v>
      </c>
      <c r="F147" s="114" t="s">
        <v>582</v>
      </c>
      <c r="G147" s="151" t="s">
        <v>605</v>
      </c>
      <c r="H147" s="114" t="s">
        <v>429</v>
      </c>
      <c r="I147" s="114" t="s">
        <v>606</v>
      </c>
      <c r="J147" s="150">
        <v>13</v>
      </c>
      <c r="K147" s="226">
        <v>26</v>
      </c>
      <c r="L147" s="251"/>
      <c r="M147" s="155"/>
      <c r="N147" s="155"/>
      <c r="O147" s="155"/>
      <c r="P147" s="114" t="s">
        <v>235</v>
      </c>
      <c r="Q147" s="264" t="s">
        <v>910</v>
      </c>
      <c r="R147" s="271"/>
    </row>
    <row r="148" spans="1:18" ht="15.95" customHeight="1" x14ac:dyDescent="0.2">
      <c r="A148" s="222">
        <v>146</v>
      </c>
      <c r="B148" s="114">
        <v>11103165</v>
      </c>
      <c r="C148" s="114" t="s">
        <v>535</v>
      </c>
      <c r="D148" s="114" t="s">
        <v>543</v>
      </c>
      <c r="E148" s="114" t="s">
        <v>34</v>
      </c>
      <c r="F148" s="114" t="s">
        <v>582</v>
      </c>
      <c r="G148" s="151" t="s">
        <v>607</v>
      </c>
      <c r="H148" s="114" t="s">
        <v>587</v>
      </c>
      <c r="I148" s="114" t="s">
        <v>608</v>
      </c>
      <c r="J148" s="150">
        <v>28</v>
      </c>
      <c r="K148" s="226">
        <v>69</v>
      </c>
      <c r="L148" s="251"/>
      <c r="M148" s="155"/>
      <c r="N148" s="155"/>
      <c r="O148" s="155"/>
      <c r="P148" s="114" t="s">
        <v>235</v>
      </c>
      <c r="Q148" s="264" t="s">
        <v>910</v>
      </c>
      <c r="R148" s="271"/>
    </row>
    <row r="149" spans="1:18" ht="15.95" customHeight="1" x14ac:dyDescent="0.2">
      <c r="A149" s="222">
        <v>147</v>
      </c>
      <c r="B149" s="114">
        <v>11103160</v>
      </c>
      <c r="C149" s="114" t="s">
        <v>535</v>
      </c>
      <c r="D149" s="114" t="s">
        <v>543</v>
      </c>
      <c r="E149" s="114" t="s">
        <v>34</v>
      </c>
      <c r="F149" s="114" t="s">
        <v>582</v>
      </c>
      <c r="G149" s="151" t="s">
        <v>609</v>
      </c>
      <c r="H149" s="114" t="s">
        <v>142</v>
      </c>
      <c r="I149" s="114" t="s">
        <v>610</v>
      </c>
      <c r="J149" s="150">
        <v>33</v>
      </c>
      <c r="K149" s="226">
        <v>69</v>
      </c>
      <c r="L149" s="251"/>
      <c r="M149" s="155"/>
      <c r="N149" s="155"/>
      <c r="O149" s="155"/>
      <c r="P149" s="114" t="s">
        <v>235</v>
      </c>
      <c r="Q149" s="264" t="s">
        <v>910</v>
      </c>
      <c r="R149" s="271"/>
    </row>
    <row r="150" spans="1:18" ht="15.95" customHeight="1" x14ac:dyDescent="0.2">
      <c r="A150" s="222">
        <v>148</v>
      </c>
      <c r="B150" s="114">
        <v>11103167</v>
      </c>
      <c r="C150" s="114" t="s">
        <v>535</v>
      </c>
      <c r="D150" s="114" t="s">
        <v>543</v>
      </c>
      <c r="E150" s="114" t="s">
        <v>34</v>
      </c>
      <c r="F150" s="114" t="s">
        <v>611</v>
      </c>
      <c r="G150" s="151" t="s">
        <v>612</v>
      </c>
      <c r="H150" s="114" t="s">
        <v>223</v>
      </c>
      <c r="I150" s="114" t="s">
        <v>613</v>
      </c>
      <c r="J150" s="150">
        <v>33</v>
      </c>
      <c r="K150" s="226">
        <v>66</v>
      </c>
      <c r="L150" s="251"/>
      <c r="M150" s="155"/>
      <c r="N150" s="155"/>
      <c r="O150" s="155"/>
      <c r="P150" s="114" t="s">
        <v>235</v>
      </c>
      <c r="Q150" s="264" t="s">
        <v>913</v>
      </c>
      <c r="R150" s="271"/>
    </row>
    <row r="151" spans="1:18" ht="15.95" customHeight="1" x14ac:dyDescent="0.2">
      <c r="A151" s="222">
        <v>149</v>
      </c>
      <c r="B151" s="114">
        <v>11103168</v>
      </c>
      <c r="C151" s="114" t="s">
        <v>535</v>
      </c>
      <c r="D151" s="114" t="s">
        <v>543</v>
      </c>
      <c r="E151" s="114" t="s">
        <v>34</v>
      </c>
      <c r="F151" s="114" t="s">
        <v>611</v>
      </c>
      <c r="G151" s="151" t="s">
        <v>614</v>
      </c>
      <c r="H151" s="114" t="s">
        <v>223</v>
      </c>
      <c r="I151" s="114" t="s">
        <v>615</v>
      </c>
      <c r="J151" s="150">
        <v>31</v>
      </c>
      <c r="K151" s="226">
        <v>62</v>
      </c>
      <c r="L151" s="251"/>
      <c r="M151" s="155"/>
      <c r="N151" s="155"/>
      <c r="O151" s="155"/>
      <c r="P151" s="114" t="s">
        <v>235</v>
      </c>
      <c r="Q151" s="264" t="s">
        <v>913</v>
      </c>
      <c r="R151" s="271"/>
    </row>
    <row r="152" spans="1:18" ht="15.95" customHeight="1" x14ac:dyDescent="0.2">
      <c r="A152" s="222">
        <v>150</v>
      </c>
      <c r="B152" s="114">
        <v>11103169</v>
      </c>
      <c r="C152" s="114" t="s">
        <v>535</v>
      </c>
      <c r="D152" s="114" t="s">
        <v>543</v>
      </c>
      <c r="E152" s="114" t="s">
        <v>34</v>
      </c>
      <c r="F152" s="114" t="s">
        <v>611</v>
      </c>
      <c r="G152" s="151" t="s">
        <v>612</v>
      </c>
      <c r="H152" s="114" t="s">
        <v>532</v>
      </c>
      <c r="I152" s="114" t="s">
        <v>616</v>
      </c>
      <c r="J152" s="150">
        <v>92</v>
      </c>
      <c r="K152" s="226">
        <v>179</v>
      </c>
      <c r="L152" s="251"/>
      <c r="M152" s="155"/>
      <c r="N152" s="155"/>
      <c r="O152" s="155"/>
      <c r="P152" s="114" t="s">
        <v>235</v>
      </c>
      <c r="Q152" s="264" t="s">
        <v>913</v>
      </c>
      <c r="R152" s="271"/>
    </row>
    <row r="153" spans="1:18" ht="15.95" customHeight="1" x14ac:dyDescent="0.2">
      <c r="A153" s="222">
        <v>151</v>
      </c>
      <c r="B153" s="114">
        <v>11103170</v>
      </c>
      <c r="C153" s="114" t="s">
        <v>535</v>
      </c>
      <c r="D153" s="114" t="s">
        <v>543</v>
      </c>
      <c r="E153" s="114" t="s">
        <v>34</v>
      </c>
      <c r="F153" s="114" t="s">
        <v>611</v>
      </c>
      <c r="G153" s="151" t="s">
        <v>614</v>
      </c>
      <c r="H153" s="114" t="s">
        <v>532</v>
      </c>
      <c r="I153" s="114" t="s">
        <v>617</v>
      </c>
      <c r="J153" s="150">
        <v>83</v>
      </c>
      <c r="K153" s="226">
        <v>169</v>
      </c>
      <c r="L153" s="251"/>
      <c r="M153" s="155"/>
      <c r="N153" s="155"/>
      <c r="O153" s="155"/>
      <c r="P153" s="114" t="s">
        <v>235</v>
      </c>
      <c r="Q153" s="264" t="s">
        <v>913</v>
      </c>
      <c r="R153" s="271"/>
    </row>
    <row r="154" spans="1:18" ht="15.95" customHeight="1" x14ac:dyDescent="0.2">
      <c r="A154" s="222">
        <v>152</v>
      </c>
      <c r="B154" s="114">
        <v>12103116</v>
      </c>
      <c r="C154" s="114" t="s">
        <v>535</v>
      </c>
      <c r="D154" s="114" t="s">
        <v>543</v>
      </c>
      <c r="E154" s="114" t="s">
        <v>16</v>
      </c>
      <c r="F154" s="114" t="s">
        <v>623</v>
      </c>
      <c r="G154" s="151" t="s">
        <v>624</v>
      </c>
      <c r="H154" s="114" t="s">
        <v>378</v>
      </c>
      <c r="I154" s="114" t="s">
        <v>625</v>
      </c>
      <c r="J154" s="150">
        <v>138</v>
      </c>
      <c r="K154" s="226">
        <v>299</v>
      </c>
      <c r="L154" s="251"/>
      <c r="M154" s="155"/>
      <c r="N154" s="155"/>
      <c r="O154" s="155"/>
      <c r="P154" s="114" t="s">
        <v>235</v>
      </c>
      <c r="Q154" s="264" t="s">
        <v>910</v>
      </c>
      <c r="R154" s="271"/>
    </row>
    <row r="155" spans="1:18" ht="15.95" customHeight="1" x14ac:dyDescent="0.2">
      <c r="A155" s="222">
        <v>153</v>
      </c>
      <c r="B155" s="114">
        <v>12103120</v>
      </c>
      <c r="C155" s="114" t="s">
        <v>535</v>
      </c>
      <c r="D155" s="114" t="s">
        <v>543</v>
      </c>
      <c r="E155" s="114" t="s">
        <v>16</v>
      </c>
      <c r="F155" s="114" t="s">
        <v>623</v>
      </c>
      <c r="G155" s="151" t="s">
        <v>624</v>
      </c>
      <c r="H155" s="114" t="s">
        <v>587</v>
      </c>
      <c r="I155" s="114" t="s">
        <v>741</v>
      </c>
      <c r="J155" s="150">
        <v>27</v>
      </c>
      <c r="K155" s="226">
        <v>59</v>
      </c>
      <c r="L155" s="251"/>
      <c r="M155" s="155"/>
      <c r="N155" s="155"/>
      <c r="O155" s="155"/>
      <c r="P155" s="114" t="s">
        <v>235</v>
      </c>
      <c r="Q155" s="264" t="s">
        <v>910</v>
      </c>
      <c r="R155" s="271"/>
    </row>
    <row r="156" spans="1:18" ht="15.95" customHeight="1" x14ac:dyDescent="0.2">
      <c r="A156" s="222">
        <v>154</v>
      </c>
      <c r="B156" s="114">
        <v>11103250</v>
      </c>
      <c r="C156" s="114" t="s">
        <v>535</v>
      </c>
      <c r="D156" s="114" t="s">
        <v>543</v>
      </c>
      <c r="E156" s="114" t="s">
        <v>34</v>
      </c>
      <c r="F156" s="114" t="s">
        <v>623</v>
      </c>
      <c r="G156" s="151" t="s">
        <v>627</v>
      </c>
      <c r="H156" s="114" t="s">
        <v>221</v>
      </c>
      <c r="I156" s="114" t="s">
        <v>628</v>
      </c>
      <c r="J156" s="235">
        <v>138</v>
      </c>
      <c r="K156" s="226">
        <v>299</v>
      </c>
      <c r="L156" s="251"/>
      <c r="M156" s="155"/>
      <c r="N156" s="155"/>
      <c r="O156" s="155"/>
      <c r="P156" s="114" t="s">
        <v>235</v>
      </c>
      <c r="Q156" s="264" t="s">
        <v>910</v>
      </c>
      <c r="R156" s="271"/>
    </row>
    <row r="157" spans="1:18" ht="15.95" customHeight="1" x14ac:dyDescent="0.2">
      <c r="A157" s="222">
        <v>155</v>
      </c>
      <c r="B157" s="114">
        <v>11103253</v>
      </c>
      <c r="C157" s="114" t="s">
        <v>535</v>
      </c>
      <c r="D157" s="114" t="s">
        <v>543</v>
      </c>
      <c r="E157" s="114" t="s">
        <v>34</v>
      </c>
      <c r="F157" s="114" t="s">
        <v>623</v>
      </c>
      <c r="G157" s="151" t="s">
        <v>627</v>
      </c>
      <c r="H157" s="114" t="s">
        <v>223</v>
      </c>
      <c r="I157" s="114" t="s">
        <v>744</v>
      </c>
      <c r="J157" s="235">
        <v>27</v>
      </c>
      <c r="K157" s="226">
        <v>59</v>
      </c>
      <c r="L157" s="251"/>
      <c r="M157" s="155"/>
      <c r="N157" s="155"/>
      <c r="O157" s="155"/>
      <c r="P157" s="114" t="s">
        <v>235</v>
      </c>
      <c r="Q157" s="264" t="s">
        <v>910</v>
      </c>
      <c r="R157" s="271"/>
    </row>
    <row r="158" spans="1:18" ht="15.95" customHeight="1" x14ac:dyDescent="0.2">
      <c r="A158" s="222">
        <v>156</v>
      </c>
      <c r="B158" s="150">
        <v>12215001</v>
      </c>
      <c r="C158" s="114" t="s">
        <v>535</v>
      </c>
      <c r="D158" s="150" t="s">
        <v>808</v>
      </c>
      <c r="E158" s="150" t="s">
        <v>16</v>
      </c>
      <c r="F158" s="150" t="s">
        <v>809</v>
      </c>
      <c r="G158" s="159" t="s">
        <v>810</v>
      </c>
      <c r="H158" s="191" t="s">
        <v>334</v>
      </c>
      <c r="I158" s="150" t="s">
        <v>811</v>
      </c>
      <c r="J158" s="231">
        <v>8.6</v>
      </c>
      <c r="K158" s="226">
        <v>14</v>
      </c>
      <c r="L158" s="251"/>
      <c r="M158" s="214">
        <v>11</v>
      </c>
      <c r="N158" s="214">
        <v>9.9</v>
      </c>
      <c r="O158" s="214">
        <v>9.9</v>
      </c>
      <c r="P158" s="114" t="s">
        <v>765</v>
      </c>
      <c r="Q158" s="264" t="s">
        <v>60</v>
      </c>
      <c r="R158" s="271"/>
    </row>
    <row r="159" spans="1:18" ht="15.95" customHeight="1" x14ac:dyDescent="0.2">
      <c r="A159" s="222">
        <v>157</v>
      </c>
      <c r="B159" s="150">
        <v>12215003</v>
      </c>
      <c r="C159" s="150" t="s">
        <v>535</v>
      </c>
      <c r="D159" s="150" t="s">
        <v>808</v>
      </c>
      <c r="E159" s="150" t="s">
        <v>16</v>
      </c>
      <c r="F159" s="150" t="s">
        <v>809</v>
      </c>
      <c r="G159" s="160" t="s">
        <v>813</v>
      </c>
      <c r="H159" s="150" t="s">
        <v>334</v>
      </c>
      <c r="I159" s="150" t="s">
        <v>814</v>
      </c>
      <c r="J159" s="231">
        <v>8.6</v>
      </c>
      <c r="K159" s="226">
        <v>14</v>
      </c>
      <c r="L159" s="251"/>
      <c r="M159" s="214">
        <v>11</v>
      </c>
      <c r="N159" s="214">
        <v>9.9</v>
      </c>
      <c r="O159" s="214">
        <v>9.9</v>
      </c>
      <c r="P159" s="114" t="s">
        <v>765</v>
      </c>
      <c r="Q159" s="264" t="s">
        <v>60</v>
      </c>
      <c r="R159" s="271"/>
    </row>
    <row r="160" spans="1:18" ht="15.95" customHeight="1" x14ac:dyDescent="0.2">
      <c r="A160" s="222">
        <v>158</v>
      </c>
      <c r="B160" s="194">
        <v>11203008</v>
      </c>
      <c r="C160" s="195" t="s">
        <v>535</v>
      </c>
      <c r="D160" s="150" t="s">
        <v>808</v>
      </c>
      <c r="E160" s="150" t="s">
        <v>34</v>
      </c>
      <c r="F160" s="150" t="s">
        <v>815</v>
      </c>
      <c r="G160" s="196" t="s">
        <v>816</v>
      </c>
      <c r="H160" s="197" t="s">
        <v>334</v>
      </c>
      <c r="I160" s="194" t="s">
        <v>817</v>
      </c>
      <c r="J160" s="231">
        <v>8.9</v>
      </c>
      <c r="K160" s="226">
        <v>15</v>
      </c>
      <c r="L160" s="251"/>
      <c r="M160" s="214">
        <v>11</v>
      </c>
      <c r="N160" s="214">
        <v>9.9</v>
      </c>
      <c r="O160" s="214">
        <v>9.9</v>
      </c>
      <c r="P160" s="114" t="s">
        <v>765</v>
      </c>
      <c r="Q160" s="264" t="s">
        <v>60</v>
      </c>
      <c r="R160" s="271"/>
    </row>
    <row r="161" spans="1:18" ht="15.95" customHeight="1" x14ac:dyDescent="0.2">
      <c r="A161" s="222">
        <v>159</v>
      </c>
      <c r="B161" s="150">
        <v>11203009</v>
      </c>
      <c r="C161" s="114" t="s">
        <v>535</v>
      </c>
      <c r="D161" s="150" t="s">
        <v>808</v>
      </c>
      <c r="E161" s="150" t="s">
        <v>34</v>
      </c>
      <c r="F161" s="150" t="s">
        <v>815</v>
      </c>
      <c r="G161" s="159" t="s">
        <v>818</v>
      </c>
      <c r="H161" s="191" t="s">
        <v>334</v>
      </c>
      <c r="I161" s="150" t="s">
        <v>819</v>
      </c>
      <c r="J161" s="231">
        <v>8.9</v>
      </c>
      <c r="K161" s="226">
        <v>15</v>
      </c>
      <c r="L161" s="251"/>
      <c r="M161" s="214">
        <v>11</v>
      </c>
      <c r="N161" s="214">
        <v>9.9</v>
      </c>
      <c r="O161" s="214">
        <v>9.9</v>
      </c>
      <c r="P161" s="114" t="s">
        <v>765</v>
      </c>
      <c r="Q161" s="264" t="s">
        <v>60</v>
      </c>
      <c r="R161" s="271"/>
    </row>
    <row r="162" spans="1:18" ht="15.95" customHeight="1" x14ac:dyDescent="0.2">
      <c r="A162" s="222">
        <v>160</v>
      </c>
      <c r="B162" s="150">
        <v>11203012</v>
      </c>
      <c r="C162" s="114" t="s">
        <v>535</v>
      </c>
      <c r="D162" s="150" t="s">
        <v>808</v>
      </c>
      <c r="E162" s="150" t="s">
        <v>34</v>
      </c>
      <c r="F162" s="150" t="s">
        <v>815</v>
      </c>
      <c r="G162" s="159" t="s">
        <v>820</v>
      </c>
      <c r="H162" s="191" t="s">
        <v>334</v>
      </c>
      <c r="I162" s="150" t="s">
        <v>821</v>
      </c>
      <c r="J162" s="231">
        <v>8.9</v>
      </c>
      <c r="K162" s="226">
        <v>15</v>
      </c>
      <c r="L162" s="251"/>
      <c r="M162" s="214">
        <v>11</v>
      </c>
      <c r="N162" s="214">
        <v>9.9</v>
      </c>
      <c r="O162" s="214">
        <v>9.9</v>
      </c>
      <c r="P162" s="114" t="s">
        <v>765</v>
      </c>
      <c r="Q162" s="264" t="s">
        <v>60</v>
      </c>
      <c r="R162" s="271"/>
    </row>
    <row r="163" spans="1:18" ht="15.95" customHeight="1" x14ac:dyDescent="0.2">
      <c r="A163" s="222">
        <v>161</v>
      </c>
      <c r="B163" s="150">
        <v>12201038</v>
      </c>
      <c r="C163" s="114" t="s">
        <v>535</v>
      </c>
      <c r="D163" s="150" t="s">
        <v>808</v>
      </c>
      <c r="E163" s="150" t="s">
        <v>34</v>
      </c>
      <c r="F163" s="150" t="s">
        <v>815</v>
      </c>
      <c r="G163" s="159" t="s">
        <v>822</v>
      </c>
      <c r="H163" s="191" t="s">
        <v>334</v>
      </c>
      <c r="I163" s="150" t="s">
        <v>823</v>
      </c>
      <c r="J163" s="231">
        <v>8.9</v>
      </c>
      <c r="K163" s="226">
        <v>15</v>
      </c>
      <c r="L163" s="251"/>
      <c r="M163" s="214">
        <v>11</v>
      </c>
      <c r="N163" s="214">
        <v>9.9</v>
      </c>
      <c r="O163" s="214">
        <v>9.9</v>
      </c>
      <c r="P163" s="114" t="s">
        <v>765</v>
      </c>
      <c r="Q163" s="264" t="s">
        <v>914</v>
      </c>
      <c r="R163" s="272" t="s">
        <v>945</v>
      </c>
    </row>
    <row r="164" spans="1:18" ht="15.95" customHeight="1" x14ac:dyDescent="0.2">
      <c r="A164" s="222">
        <v>162</v>
      </c>
      <c r="B164" s="150">
        <v>12203008</v>
      </c>
      <c r="C164" s="114" t="s">
        <v>535</v>
      </c>
      <c r="D164" s="150" t="s">
        <v>808</v>
      </c>
      <c r="E164" s="150" t="s">
        <v>16</v>
      </c>
      <c r="F164" s="150" t="s">
        <v>815</v>
      </c>
      <c r="G164" s="159" t="s">
        <v>824</v>
      </c>
      <c r="H164" s="191" t="s">
        <v>334</v>
      </c>
      <c r="I164" s="150" t="s">
        <v>825</v>
      </c>
      <c r="J164" s="231">
        <v>8.9</v>
      </c>
      <c r="K164" s="226">
        <v>15</v>
      </c>
      <c r="L164" s="251"/>
      <c r="M164" s="214">
        <v>11</v>
      </c>
      <c r="N164" s="214">
        <v>9.9</v>
      </c>
      <c r="O164" s="214">
        <v>9.9</v>
      </c>
      <c r="P164" s="114" t="s">
        <v>765</v>
      </c>
      <c r="Q164" s="264" t="s">
        <v>60</v>
      </c>
      <c r="R164" s="271"/>
    </row>
    <row r="165" spans="1:18" ht="15.95" customHeight="1" x14ac:dyDescent="0.2">
      <c r="A165" s="222">
        <v>163</v>
      </c>
      <c r="B165" s="150">
        <v>12203010</v>
      </c>
      <c r="C165" s="114" t="s">
        <v>535</v>
      </c>
      <c r="D165" s="150" t="s">
        <v>808</v>
      </c>
      <c r="E165" s="150" t="s">
        <v>16</v>
      </c>
      <c r="F165" s="150" t="s">
        <v>815</v>
      </c>
      <c r="G165" s="159" t="s">
        <v>826</v>
      </c>
      <c r="H165" s="191" t="s">
        <v>334</v>
      </c>
      <c r="I165" s="150" t="s">
        <v>827</v>
      </c>
      <c r="J165" s="231">
        <v>8.9</v>
      </c>
      <c r="K165" s="226">
        <v>15</v>
      </c>
      <c r="L165" s="251"/>
      <c r="M165" s="214">
        <v>11</v>
      </c>
      <c r="N165" s="214">
        <v>9.9</v>
      </c>
      <c r="O165" s="214">
        <v>9.9</v>
      </c>
      <c r="P165" s="114" t="s">
        <v>765</v>
      </c>
      <c r="Q165" s="264" t="s">
        <v>60</v>
      </c>
      <c r="R165" s="271"/>
    </row>
    <row r="166" spans="1:18" ht="15.95" customHeight="1" x14ac:dyDescent="0.2">
      <c r="A166" s="222">
        <v>164</v>
      </c>
      <c r="B166" s="150">
        <v>12203012</v>
      </c>
      <c r="C166" s="114" t="s">
        <v>535</v>
      </c>
      <c r="D166" s="150" t="s">
        <v>808</v>
      </c>
      <c r="E166" s="150" t="s">
        <v>16</v>
      </c>
      <c r="F166" s="150" t="s">
        <v>815</v>
      </c>
      <c r="G166" s="159" t="s">
        <v>828</v>
      </c>
      <c r="H166" s="191" t="s">
        <v>334</v>
      </c>
      <c r="I166" s="150" t="s">
        <v>829</v>
      </c>
      <c r="J166" s="231">
        <v>8.9</v>
      </c>
      <c r="K166" s="226">
        <v>15</v>
      </c>
      <c r="L166" s="251"/>
      <c r="M166" s="214">
        <v>11</v>
      </c>
      <c r="N166" s="214">
        <v>9.9</v>
      </c>
      <c r="O166" s="214">
        <v>9.9</v>
      </c>
      <c r="P166" s="114" t="s">
        <v>765</v>
      </c>
      <c r="Q166" s="264" t="s">
        <v>60</v>
      </c>
      <c r="R166" s="271"/>
    </row>
    <row r="167" spans="1:18" ht="15.95" customHeight="1" x14ac:dyDescent="0.2">
      <c r="A167" s="222">
        <v>165</v>
      </c>
      <c r="B167" s="150">
        <v>12203016</v>
      </c>
      <c r="C167" s="114" t="s">
        <v>535</v>
      </c>
      <c r="D167" s="150" t="s">
        <v>808</v>
      </c>
      <c r="E167" s="150" t="s">
        <v>16</v>
      </c>
      <c r="F167" s="150" t="s">
        <v>815</v>
      </c>
      <c r="G167" s="159" t="s">
        <v>830</v>
      </c>
      <c r="H167" s="191" t="s">
        <v>334</v>
      </c>
      <c r="I167" s="150" t="s">
        <v>831</v>
      </c>
      <c r="J167" s="231">
        <v>8.9</v>
      </c>
      <c r="K167" s="226">
        <v>15</v>
      </c>
      <c r="L167" s="251"/>
      <c r="M167" s="214">
        <v>11</v>
      </c>
      <c r="N167" s="214">
        <v>9.9</v>
      </c>
      <c r="O167" s="214">
        <v>9.9</v>
      </c>
      <c r="P167" s="114" t="s">
        <v>765</v>
      </c>
      <c r="Q167" s="264" t="s">
        <v>60</v>
      </c>
      <c r="R167" s="271"/>
    </row>
    <row r="168" spans="1:18" ht="15.95" customHeight="1" x14ac:dyDescent="0.2">
      <c r="A168" s="222">
        <v>166</v>
      </c>
      <c r="B168" s="150">
        <v>12203024</v>
      </c>
      <c r="C168" s="114" t="s">
        <v>535</v>
      </c>
      <c r="D168" s="150" t="s">
        <v>808</v>
      </c>
      <c r="E168" s="150" t="s">
        <v>16</v>
      </c>
      <c r="F168" s="150" t="s">
        <v>815</v>
      </c>
      <c r="G168" s="159" t="s">
        <v>832</v>
      </c>
      <c r="H168" s="191" t="s">
        <v>334</v>
      </c>
      <c r="I168" s="150" t="s">
        <v>833</v>
      </c>
      <c r="J168" s="231">
        <v>8.9</v>
      </c>
      <c r="K168" s="226">
        <v>15</v>
      </c>
      <c r="L168" s="251"/>
      <c r="M168" s="214">
        <v>11</v>
      </c>
      <c r="N168" s="214">
        <v>9.9</v>
      </c>
      <c r="O168" s="214">
        <v>9.9</v>
      </c>
      <c r="P168" s="114" t="s">
        <v>765</v>
      </c>
      <c r="Q168" s="264" t="s">
        <v>914</v>
      </c>
      <c r="R168" s="272" t="s">
        <v>945</v>
      </c>
    </row>
    <row r="169" spans="1:18" ht="15.95" customHeight="1" x14ac:dyDescent="0.2">
      <c r="A169" s="222">
        <v>167</v>
      </c>
      <c r="B169" s="194">
        <v>12203026</v>
      </c>
      <c r="C169" s="195" t="s">
        <v>535</v>
      </c>
      <c r="D169" s="150" t="s">
        <v>808</v>
      </c>
      <c r="E169" s="150" t="s">
        <v>16</v>
      </c>
      <c r="F169" s="150" t="s">
        <v>815</v>
      </c>
      <c r="G169" s="196" t="s">
        <v>834</v>
      </c>
      <c r="H169" s="197" t="s">
        <v>835</v>
      </c>
      <c r="I169" s="198">
        <v>6920096810243</v>
      </c>
      <c r="J169" s="236">
        <v>71</v>
      </c>
      <c r="K169" s="226">
        <v>120</v>
      </c>
      <c r="L169" s="251"/>
      <c r="M169" s="155">
        <v>88</v>
      </c>
      <c r="N169" s="214">
        <v>79.2</v>
      </c>
      <c r="O169" s="214">
        <v>79.2</v>
      </c>
      <c r="P169" s="114" t="s">
        <v>902</v>
      </c>
      <c r="Q169" s="264" t="s">
        <v>914</v>
      </c>
      <c r="R169" s="272" t="s">
        <v>945</v>
      </c>
    </row>
    <row r="170" spans="1:18" ht="15.95" customHeight="1" x14ac:dyDescent="0.2">
      <c r="A170" s="222">
        <v>168</v>
      </c>
      <c r="B170" s="150">
        <v>12201049</v>
      </c>
      <c r="C170" s="114" t="s">
        <v>535</v>
      </c>
      <c r="D170" s="150" t="s">
        <v>808</v>
      </c>
      <c r="E170" s="150" t="s">
        <v>16</v>
      </c>
      <c r="F170" s="150" t="s">
        <v>815</v>
      </c>
      <c r="G170" s="159" t="s">
        <v>836</v>
      </c>
      <c r="H170" s="191" t="s">
        <v>835</v>
      </c>
      <c r="I170" s="178">
        <v>6920096810250</v>
      </c>
      <c r="J170" s="230">
        <v>71</v>
      </c>
      <c r="K170" s="226">
        <v>120</v>
      </c>
      <c r="L170" s="251"/>
      <c r="M170" s="155">
        <v>88</v>
      </c>
      <c r="N170" s="214">
        <v>79.2</v>
      </c>
      <c r="O170" s="214">
        <v>79.2</v>
      </c>
      <c r="P170" s="114" t="s">
        <v>902</v>
      </c>
      <c r="Q170" s="264" t="s">
        <v>914</v>
      </c>
      <c r="R170" s="272" t="s">
        <v>945</v>
      </c>
    </row>
    <row r="171" spans="1:18" ht="15.95" customHeight="1" x14ac:dyDescent="0.2">
      <c r="A171" s="222">
        <v>169</v>
      </c>
      <c r="B171" s="150">
        <v>12203013</v>
      </c>
      <c r="C171" s="150" t="s">
        <v>535</v>
      </c>
      <c r="D171" s="150" t="s">
        <v>808</v>
      </c>
      <c r="E171" s="150" t="s">
        <v>16</v>
      </c>
      <c r="F171" s="150" t="s">
        <v>815</v>
      </c>
      <c r="G171" s="160" t="s">
        <v>837</v>
      </c>
      <c r="H171" s="150" t="s">
        <v>334</v>
      </c>
      <c r="I171" s="150" t="s">
        <v>838</v>
      </c>
      <c r="J171" s="255">
        <v>8.9</v>
      </c>
      <c r="K171" s="226">
        <v>15</v>
      </c>
      <c r="L171" s="251"/>
      <c r="M171" s="214">
        <v>11</v>
      </c>
      <c r="N171" s="214">
        <v>9.9</v>
      </c>
      <c r="O171" s="214">
        <v>9.9</v>
      </c>
      <c r="P171" s="114" t="s">
        <v>765</v>
      </c>
      <c r="Q171" s="264" t="s">
        <v>898</v>
      </c>
      <c r="R171" s="271"/>
    </row>
    <row r="172" spans="1:18" ht="15.95" customHeight="1" x14ac:dyDescent="0.2">
      <c r="A172" s="222">
        <v>170</v>
      </c>
      <c r="B172" s="195">
        <v>11104047</v>
      </c>
      <c r="C172" s="195" t="s">
        <v>397</v>
      </c>
      <c r="D172" s="114" t="s">
        <v>398</v>
      </c>
      <c r="E172" s="114" t="s">
        <v>34</v>
      </c>
      <c r="F172" s="114" t="s">
        <v>399</v>
      </c>
      <c r="G172" s="205" t="s">
        <v>475</v>
      </c>
      <c r="H172" s="195" t="s">
        <v>479</v>
      </c>
      <c r="I172" s="195" t="s">
        <v>480</v>
      </c>
      <c r="J172" s="150">
        <v>259</v>
      </c>
      <c r="K172" s="226">
        <v>400</v>
      </c>
      <c r="L172" s="251"/>
      <c r="M172" s="155"/>
      <c r="N172" s="155"/>
      <c r="O172" s="155"/>
      <c r="P172" s="114" t="s">
        <v>235</v>
      </c>
      <c r="Q172" s="264" t="s">
        <v>913</v>
      </c>
      <c r="R172" s="272" t="s">
        <v>946</v>
      </c>
    </row>
    <row r="173" spans="1:18" ht="15.95" customHeight="1" x14ac:dyDescent="0.2">
      <c r="A173" s="222">
        <v>171</v>
      </c>
      <c r="B173" s="114">
        <v>11104049</v>
      </c>
      <c r="C173" s="114" t="s">
        <v>397</v>
      </c>
      <c r="D173" s="114" t="s">
        <v>398</v>
      </c>
      <c r="E173" s="114" t="s">
        <v>34</v>
      </c>
      <c r="F173" s="114" t="s">
        <v>399</v>
      </c>
      <c r="G173" s="151" t="s">
        <v>477</v>
      </c>
      <c r="H173" s="114" t="s">
        <v>479</v>
      </c>
      <c r="I173" s="114" t="s">
        <v>481</v>
      </c>
      <c r="J173" s="150">
        <v>237</v>
      </c>
      <c r="K173" s="226">
        <v>365</v>
      </c>
      <c r="L173" s="251"/>
      <c r="M173" s="155"/>
      <c r="N173" s="155"/>
      <c r="O173" s="155"/>
      <c r="P173" s="114" t="s">
        <v>235</v>
      </c>
      <c r="Q173" s="264" t="s">
        <v>913</v>
      </c>
      <c r="R173" s="271"/>
    </row>
    <row r="174" spans="1:18" ht="15.95" customHeight="1" x14ac:dyDescent="0.2">
      <c r="A174" s="222">
        <v>172</v>
      </c>
      <c r="B174" s="114">
        <v>12104028</v>
      </c>
      <c r="C174" s="114" t="s">
        <v>397</v>
      </c>
      <c r="D174" s="114" t="s">
        <v>398</v>
      </c>
      <c r="E174" s="114" t="s">
        <v>16</v>
      </c>
      <c r="F174" s="114" t="s">
        <v>399</v>
      </c>
      <c r="G174" s="151" t="s">
        <v>473</v>
      </c>
      <c r="H174" s="114" t="s">
        <v>82</v>
      </c>
      <c r="I174" s="114" t="s">
        <v>474</v>
      </c>
      <c r="J174" s="150">
        <v>132</v>
      </c>
      <c r="K174" s="226">
        <v>219</v>
      </c>
      <c r="L174" s="251"/>
      <c r="M174" s="155"/>
      <c r="N174" s="155"/>
      <c r="O174" s="155"/>
      <c r="P174" s="114" t="s">
        <v>235</v>
      </c>
      <c r="Q174" s="264" t="s">
        <v>913</v>
      </c>
      <c r="R174" s="271"/>
    </row>
    <row r="175" spans="1:18" ht="15.95" customHeight="1" x14ac:dyDescent="0.2">
      <c r="A175" s="222">
        <v>173</v>
      </c>
      <c r="B175" s="114">
        <v>11104046</v>
      </c>
      <c r="C175" s="114" t="s">
        <v>397</v>
      </c>
      <c r="D175" s="114" t="s">
        <v>398</v>
      </c>
      <c r="E175" s="114" t="s">
        <v>34</v>
      </c>
      <c r="F175" s="114" t="s">
        <v>399</v>
      </c>
      <c r="G175" s="151" t="s">
        <v>475</v>
      </c>
      <c r="H175" s="114" t="s">
        <v>82</v>
      </c>
      <c r="I175" s="114" t="s">
        <v>841</v>
      </c>
      <c r="J175" s="150">
        <v>132</v>
      </c>
      <c r="K175" s="226">
        <v>189</v>
      </c>
      <c r="L175" s="251"/>
      <c r="M175" s="155">
        <v>189</v>
      </c>
      <c r="N175" s="155">
        <v>189</v>
      </c>
      <c r="O175" s="155">
        <v>170.1</v>
      </c>
      <c r="P175" s="114" t="s">
        <v>357</v>
      </c>
      <c r="Q175" s="264" t="s">
        <v>357</v>
      </c>
      <c r="R175" s="271"/>
    </row>
    <row r="176" spans="1:18" ht="15.95" customHeight="1" x14ac:dyDescent="0.2">
      <c r="A176" s="222">
        <v>174</v>
      </c>
      <c r="B176" s="114">
        <v>11104043</v>
      </c>
      <c r="C176" s="114" t="s">
        <v>397</v>
      </c>
      <c r="D176" s="114" t="s">
        <v>398</v>
      </c>
      <c r="E176" s="114" t="s">
        <v>34</v>
      </c>
      <c r="F176" s="114" t="s">
        <v>402</v>
      </c>
      <c r="G176" s="151" t="s">
        <v>403</v>
      </c>
      <c r="H176" s="114" t="s">
        <v>117</v>
      </c>
      <c r="I176" s="114" t="s">
        <v>842</v>
      </c>
      <c r="J176" s="150">
        <v>35</v>
      </c>
      <c r="K176" s="226">
        <v>54</v>
      </c>
      <c r="L176" s="251"/>
      <c r="M176" s="155">
        <v>50</v>
      </c>
      <c r="N176" s="155">
        <v>45</v>
      </c>
      <c r="O176" s="155">
        <v>42</v>
      </c>
      <c r="P176" s="114" t="s">
        <v>765</v>
      </c>
      <c r="Q176" s="264" t="s">
        <v>60</v>
      </c>
      <c r="R176" s="272" t="s">
        <v>946</v>
      </c>
    </row>
    <row r="177" spans="1:18" ht="15.95" customHeight="1" x14ac:dyDescent="0.2">
      <c r="A177" s="222">
        <v>175</v>
      </c>
      <c r="B177" s="114">
        <v>11104050</v>
      </c>
      <c r="C177" s="114" t="s">
        <v>397</v>
      </c>
      <c r="D177" s="114" t="s">
        <v>398</v>
      </c>
      <c r="E177" s="114" t="s">
        <v>34</v>
      </c>
      <c r="F177" s="114" t="s">
        <v>399</v>
      </c>
      <c r="G177" s="151" t="s">
        <v>400</v>
      </c>
      <c r="H177" s="114" t="s">
        <v>82</v>
      </c>
      <c r="I177" s="114" t="s">
        <v>843</v>
      </c>
      <c r="J177" s="150">
        <v>120</v>
      </c>
      <c r="K177" s="226">
        <v>169</v>
      </c>
      <c r="L177" s="251"/>
      <c r="M177" s="155">
        <v>128.88</v>
      </c>
      <c r="N177" s="155">
        <v>128.88</v>
      </c>
      <c r="O177" s="155">
        <v>128.88</v>
      </c>
      <c r="P177" s="114" t="s">
        <v>765</v>
      </c>
      <c r="Q177" s="264" t="s">
        <v>60</v>
      </c>
      <c r="R177" s="271"/>
    </row>
    <row r="178" spans="1:18" ht="15.95" customHeight="1" x14ac:dyDescent="0.2">
      <c r="A178" s="222">
        <v>176</v>
      </c>
      <c r="B178" s="114">
        <v>12104036</v>
      </c>
      <c r="C178" s="114" t="s">
        <v>397</v>
      </c>
      <c r="D178" s="114" t="s">
        <v>398</v>
      </c>
      <c r="E178" s="114" t="s">
        <v>16</v>
      </c>
      <c r="F178" s="114" t="s">
        <v>402</v>
      </c>
      <c r="G178" s="151" t="s">
        <v>482</v>
      </c>
      <c r="H178" s="114" t="s">
        <v>483</v>
      </c>
      <c r="I178" s="114" t="s">
        <v>484</v>
      </c>
      <c r="J178" s="150">
        <v>29</v>
      </c>
      <c r="K178" s="226">
        <v>58</v>
      </c>
      <c r="L178" s="251"/>
      <c r="M178" s="155"/>
      <c r="N178" s="155"/>
      <c r="O178" s="155"/>
      <c r="P178" s="114" t="s">
        <v>235</v>
      </c>
      <c r="Q178" s="264" t="s">
        <v>913</v>
      </c>
      <c r="R178" s="271"/>
    </row>
    <row r="179" spans="1:18" ht="15.95" customHeight="1" x14ac:dyDescent="0.2">
      <c r="A179" s="222">
        <v>177</v>
      </c>
      <c r="B179" s="114">
        <v>12104027</v>
      </c>
      <c r="C179" s="114" t="s">
        <v>397</v>
      </c>
      <c r="D179" s="114" t="s">
        <v>398</v>
      </c>
      <c r="E179" s="114" t="s">
        <v>16</v>
      </c>
      <c r="F179" s="114" t="s">
        <v>402</v>
      </c>
      <c r="G179" s="151" t="s">
        <v>485</v>
      </c>
      <c r="H179" s="114" t="s">
        <v>82</v>
      </c>
      <c r="I179" s="114" t="s">
        <v>486</v>
      </c>
      <c r="J179" s="150">
        <v>165</v>
      </c>
      <c r="K179" s="226">
        <v>275</v>
      </c>
      <c r="L179" s="251"/>
      <c r="M179" s="155"/>
      <c r="N179" s="155"/>
      <c r="O179" s="155"/>
      <c r="P179" s="114" t="s">
        <v>235</v>
      </c>
      <c r="Q179" s="264" t="s">
        <v>913</v>
      </c>
      <c r="R179" s="271"/>
    </row>
    <row r="180" spans="1:18" ht="15.95" customHeight="1" x14ac:dyDescent="0.2">
      <c r="A180" s="222">
        <v>178</v>
      </c>
      <c r="B180" s="114">
        <v>11104048</v>
      </c>
      <c r="C180" s="114" t="s">
        <v>397</v>
      </c>
      <c r="D180" s="114" t="s">
        <v>398</v>
      </c>
      <c r="E180" s="114" t="s">
        <v>34</v>
      </c>
      <c r="F180" s="114" t="s">
        <v>399</v>
      </c>
      <c r="G180" s="151" t="s">
        <v>477</v>
      </c>
      <c r="H180" s="114" t="s">
        <v>82</v>
      </c>
      <c r="I180" s="114" t="s">
        <v>844</v>
      </c>
      <c r="J180" s="150">
        <v>120</v>
      </c>
      <c r="K180" s="226">
        <v>169</v>
      </c>
      <c r="L180" s="251"/>
      <c r="M180" s="155">
        <v>169</v>
      </c>
      <c r="N180" s="155">
        <v>169</v>
      </c>
      <c r="O180" s="155">
        <v>152.1</v>
      </c>
      <c r="P180" s="114" t="s">
        <v>357</v>
      </c>
      <c r="Q180" s="264" t="s">
        <v>897</v>
      </c>
      <c r="R180" s="271"/>
    </row>
    <row r="181" spans="1:18" ht="15.95" customHeight="1" x14ac:dyDescent="0.2">
      <c r="A181" s="222">
        <v>179</v>
      </c>
      <c r="B181" s="114">
        <v>11104078</v>
      </c>
      <c r="C181" s="114" t="s">
        <v>397</v>
      </c>
      <c r="D181" s="114" t="s">
        <v>398</v>
      </c>
      <c r="E181" s="114" t="s">
        <v>34</v>
      </c>
      <c r="F181" s="114" t="s">
        <v>402</v>
      </c>
      <c r="G181" s="151" t="s">
        <v>499</v>
      </c>
      <c r="H181" s="114" t="s">
        <v>665</v>
      </c>
      <c r="I181" s="114" t="s">
        <v>500</v>
      </c>
      <c r="J181" s="150">
        <v>8.1</v>
      </c>
      <c r="K181" s="226">
        <v>17</v>
      </c>
      <c r="L181" s="251"/>
      <c r="M181" s="155"/>
      <c r="N181" s="155"/>
      <c r="O181" s="155"/>
      <c r="P181" s="114" t="s">
        <v>235</v>
      </c>
      <c r="Q181" s="264" t="s">
        <v>913</v>
      </c>
      <c r="R181" s="272" t="s">
        <v>946</v>
      </c>
    </row>
    <row r="182" spans="1:18" ht="15.95" customHeight="1" x14ac:dyDescent="0.2">
      <c r="A182" s="222">
        <v>180</v>
      </c>
      <c r="B182" s="114">
        <v>11104079</v>
      </c>
      <c r="C182" s="114" t="s">
        <v>397</v>
      </c>
      <c r="D182" s="114" t="s">
        <v>398</v>
      </c>
      <c r="E182" s="114" t="s">
        <v>34</v>
      </c>
      <c r="F182" s="114" t="s">
        <v>402</v>
      </c>
      <c r="G182" s="151" t="s">
        <v>502</v>
      </c>
      <c r="H182" s="114" t="s">
        <v>665</v>
      </c>
      <c r="I182" s="114" t="s">
        <v>503</v>
      </c>
      <c r="J182" s="150">
        <v>7.4</v>
      </c>
      <c r="K182" s="226">
        <v>16</v>
      </c>
      <c r="L182" s="251"/>
      <c r="M182" s="155"/>
      <c r="N182" s="155"/>
      <c r="O182" s="155"/>
      <c r="P182" s="114" t="s">
        <v>235</v>
      </c>
      <c r="Q182" s="264" t="s">
        <v>913</v>
      </c>
      <c r="R182" s="272" t="s">
        <v>946</v>
      </c>
    </row>
    <row r="183" spans="1:18" ht="15.95" customHeight="1" x14ac:dyDescent="0.2">
      <c r="A183" s="222">
        <v>181</v>
      </c>
      <c r="B183" s="114">
        <v>12104035</v>
      </c>
      <c r="C183" s="114" t="s">
        <v>397</v>
      </c>
      <c r="D183" s="114" t="s">
        <v>398</v>
      </c>
      <c r="E183" s="114" t="s">
        <v>16</v>
      </c>
      <c r="F183" s="114" t="s">
        <v>402</v>
      </c>
      <c r="G183" s="151" t="s">
        <v>504</v>
      </c>
      <c r="H183" s="114" t="s">
        <v>483</v>
      </c>
      <c r="I183" s="114" t="s">
        <v>505</v>
      </c>
      <c r="J183" s="150">
        <v>29</v>
      </c>
      <c r="K183" s="226">
        <v>49</v>
      </c>
      <c r="L183" s="251"/>
      <c r="M183" s="155">
        <v>35</v>
      </c>
      <c r="N183" s="155">
        <v>32</v>
      </c>
      <c r="O183" s="155">
        <v>32</v>
      </c>
      <c r="P183" s="114" t="s">
        <v>357</v>
      </c>
      <c r="Q183" s="264" t="s">
        <v>357</v>
      </c>
      <c r="R183" s="271"/>
    </row>
    <row r="184" spans="1:18" ht="15.95" customHeight="1" x14ac:dyDescent="0.2">
      <c r="A184" s="222">
        <v>182</v>
      </c>
      <c r="B184" s="114">
        <v>12104038</v>
      </c>
      <c r="C184" s="114" t="s">
        <v>397</v>
      </c>
      <c r="D184" s="114" t="s">
        <v>398</v>
      </c>
      <c r="E184" s="114" t="s">
        <v>16</v>
      </c>
      <c r="F184" s="114" t="s">
        <v>402</v>
      </c>
      <c r="G184" s="151" t="s">
        <v>428</v>
      </c>
      <c r="H184" s="114" t="s">
        <v>429</v>
      </c>
      <c r="I184" s="114" t="s">
        <v>430</v>
      </c>
      <c r="J184" s="150">
        <v>10.8</v>
      </c>
      <c r="K184" s="226">
        <v>19</v>
      </c>
      <c r="L184" s="251"/>
      <c r="M184" s="214">
        <v>10.9</v>
      </c>
      <c r="N184" s="214">
        <v>10.9</v>
      </c>
      <c r="O184" s="214">
        <v>10.9</v>
      </c>
      <c r="P184" s="114" t="s">
        <v>738</v>
      </c>
      <c r="Q184" s="264" t="s">
        <v>896</v>
      </c>
      <c r="R184" s="271"/>
    </row>
    <row r="185" spans="1:18" ht="15.95" customHeight="1" x14ac:dyDescent="0.2">
      <c r="A185" s="222">
        <v>183</v>
      </c>
      <c r="B185" s="114">
        <v>12104037</v>
      </c>
      <c r="C185" s="114" t="s">
        <v>397</v>
      </c>
      <c r="D185" s="114" t="s">
        <v>398</v>
      </c>
      <c r="E185" s="114" t="s">
        <v>16</v>
      </c>
      <c r="F185" s="114" t="s">
        <v>402</v>
      </c>
      <c r="G185" s="151" t="s">
        <v>431</v>
      </c>
      <c r="H185" s="114" t="s">
        <v>429</v>
      </c>
      <c r="I185" s="114" t="s">
        <v>432</v>
      </c>
      <c r="J185" s="150">
        <v>10.3</v>
      </c>
      <c r="K185" s="226">
        <v>17</v>
      </c>
      <c r="L185" s="251"/>
      <c r="M185" s="214">
        <v>10.199999999999999</v>
      </c>
      <c r="N185" s="214">
        <v>10.199999999999999</v>
      </c>
      <c r="O185" s="214">
        <v>10.199999999999999</v>
      </c>
      <c r="P185" s="114" t="s">
        <v>738</v>
      </c>
      <c r="Q185" s="264" t="s">
        <v>895</v>
      </c>
      <c r="R185" s="271"/>
    </row>
    <row r="186" spans="1:18" ht="15.95" customHeight="1" x14ac:dyDescent="0.2">
      <c r="A186" s="222">
        <v>184</v>
      </c>
      <c r="B186" s="114">
        <v>11104073</v>
      </c>
      <c r="C186" s="114" t="s">
        <v>397</v>
      </c>
      <c r="D186" s="114" t="s">
        <v>398</v>
      </c>
      <c r="E186" s="114" t="s">
        <v>34</v>
      </c>
      <c r="F186" s="114" t="s">
        <v>402</v>
      </c>
      <c r="G186" s="151" t="s">
        <v>436</v>
      </c>
      <c r="H186" s="114" t="s">
        <v>410</v>
      </c>
      <c r="I186" s="114" t="s">
        <v>437</v>
      </c>
      <c r="J186" s="150">
        <v>33</v>
      </c>
      <c r="K186" s="226">
        <v>58</v>
      </c>
      <c r="L186" s="251"/>
      <c r="M186" s="155">
        <v>52</v>
      </c>
      <c r="N186" s="155">
        <v>46.980000000000004</v>
      </c>
      <c r="O186" s="155">
        <v>42</v>
      </c>
      <c r="P186" s="114" t="s">
        <v>905</v>
      </c>
      <c r="Q186" s="264" t="s">
        <v>903</v>
      </c>
      <c r="R186" s="271"/>
    </row>
    <row r="187" spans="1:18" ht="15.95" customHeight="1" x14ac:dyDescent="0.2">
      <c r="A187" s="222">
        <v>185</v>
      </c>
      <c r="B187" s="114">
        <v>12104025</v>
      </c>
      <c r="C187" s="114" t="s">
        <v>397</v>
      </c>
      <c r="D187" s="114" t="s">
        <v>398</v>
      </c>
      <c r="E187" s="114" t="s">
        <v>16</v>
      </c>
      <c r="F187" s="114" t="s">
        <v>402</v>
      </c>
      <c r="G187" s="151" t="s">
        <v>439</v>
      </c>
      <c r="H187" s="114" t="s">
        <v>117</v>
      </c>
      <c r="I187" s="114" t="s">
        <v>846</v>
      </c>
      <c r="J187" s="150">
        <v>38</v>
      </c>
      <c r="K187" s="226">
        <v>55</v>
      </c>
      <c r="L187" s="251"/>
      <c r="M187" s="155">
        <v>49</v>
      </c>
      <c r="N187" s="155">
        <v>45</v>
      </c>
      <c r="O187" s="155">
        <v>45</v>
      </c>
      <c r="P187" s="114" t="s">
        <v>905</v>
      </c>
      <c r="Q187" s="264" t="s">
        <v>903</v>
      </c>
      <c r="R187" s="271"/>
    </row>
    <row r="188" spans="1:18" ht="15.95" customHeight="1" x14ac:dyDescent="0.2">
      <c r="A188" s="222">
        <v>186</v>
      </c>
      <c r="B188" s="114">
        <v>12104026</v>
      </c>
      <c r="C188" s="114" t="s">
        <v>397</v>
      </c>
      <c r="D188" s="114" t="s">
        <v>398</v>
      </c>
      <c r="E188" s="114" t="s">
        <v>16</v>
      </c>
      <c r="F188" s="114" t="s">
        <v>402</v>
      </c>
      <c r="G188" s="151" t="s">
        <v>442</v>
      </c>
      <c r="H188" s="114" t="s">
        <v>117</v>
      </c>
      <c r="I188" s="114" t="s">
        <v>847</v>
      </c>
      <c r="J188" s="150">
        <v>34</v>
      </c>
      <c r="K188" s="226">
        <v>49</v>
      </c>
      <c r="L188" s="251"/>
      <c r="M188" s="155">
        <v>44</v>
      </c>
      <c r="N188" s="155">
        <v>39</v>
      </c>
      <c r="O188" s="155">
        <v>39</v>
      </c>
      <c r="P188" s="114" t="s">
        <v>905</v>
      </c>
      <c r="Q188" s="264" t="s">
        <v>903</v>
      </c>
      <c r="R188" s="271"/>
    </row>
    <row r="189" spans="1:18" ht="15.95" customHeight="1" x14ac:dyDescent="0.2">
      <c r="A189" s="222">
        <v>187</v>
      </c>
      <c r="B189" s="114">
        <v>11104081</v>
      </c>
      <c r="C189" s="114" t="s">
        <v>397</v>
      </c>
      <c r="D189" s="114" t="s">
        <v>398</v>
      </c>
      <c r="E189" s="114" t="s">
        <v>34</v>
      </c>
      <c r="F189" s="114" t="s">
        <v>402</v>
      </c>
      <c r="G189" s="151" t="s">
        <v>452</v>
      </c>
      <c r="H189" s="114" t="s">
        <v>229</v>
      </c>
      <c r="I189" s="114" t="s">
        <v>453</v>
      </c>
      <c r="J189" s="150">
        <v>35.1</v>
      </c>
      <c r="K189" s="226">
        <v>55</v>
      </c>
      <c r="L189" s="251"/>
      <c r="M189" s="155">
        <v>50</v>
      </c>
      <c r="N189" s="155">
        <v>45</v>
      </c>
      <c r="O189" s="155">
        <v>40</v>
      </c>
      <c r="P189" s="114" t="s">
        <v>802</v>
      </c>
      <c r="Q189" s="264" t="s">
        <v>912</v>
      </c>
      <c r="R189" s="271"/>
    </row>
    <row r="190" spans="1:18" ht="15.95" customHeight="1" x14ac:dyDescent="0.2">
      <c r="A190" s="222">
        <v>188</v>
      </c>
      <c r="B190" s="114">
        <v>12104032</v>
      </c>
      <c r="C190" s="114" t="s">
        <v>397</v>
      </c>
      <c r="D190" s="114" t="s">
        <v>398</v>
      </c>
      <c r="E190" s="114" t="s">
        <v>16</v>
      </c>
      <c r="F190" s="114" t="s">
        <v>408</v>
      </c>
      <c r="G190" s="151" t="s">
        <v>409</v>
      </c>
      <c r="H190" s="114" t="s">
        <v>410</v>
      </c>
      <c r="I190" s="114" t="s">
        <v>411</v>
      </c>
      <c r="J190" s="150">
        <v>60.5</v>
      </c>
      <c r="K190" s="226">
        <v>82</v>
      </c>
      <c r="L190" s="251"/>
      <c r="M190" s="155">
        <v>68</v>
      </c>
      <c r="N190" s="155">
        <v>63</v>
      </c>
      <c r="O190" s="155">
        <v>63</v>
      </c>
      <c r="P190" s="114" t="s">
        <v>765</v>
      </c>
      <c r="Q190" s="264" t="s">
        <v>60</v>
      </c>
      <c r="R190" s="271"/>
    </row>
    <row r="191" spans="1:18" ht="15.95" customHeight="1" x14ac:dyDescent="0.2">
      <c r="A191" s="222">
        <v>189</v>
      </c>
      <c r="B191" s="114">
        <v>11104061</v>
      </c>
      <c r="C191" s="114" t="s">
        <v>397</v>
      </c>
      <c r="D191" s="114" t="s">
        <v>398</v>
      </c>
      <c r="E191" s="114" t="s">
        <v>34</v>
      </c>
      <c r="F191" s="114" t="s">
        <v>408</v>
      </c>
      <c r="G191" s="151" t="s">
        <v>412</v>
      </c>
      <c r="H191" s="114" t="s">
        <v>410</v>
      </c>
      <c r="I191" s="114" t="s">
        <v>413</v>
      </c>
      <c r="J191" s="150">
        <v>55.6</v>
      </c>
      <c r="K191" s="226">
        <v>79</v>
      </c>
      <c r="L191" s="251"/>
      <c r="M191" s="155">
        <v>64</v>
      </c>
      <c r="N191" s="155">
        <v>59</v>
      </c>
      <c r="O191" s="155">
        <v>59</v>
      </c>
      <c r="P191" s="114" t="s">
        <v>765</v>
      </c>
      <c r="Q191" s="264" t="s">
        <v>60</v>
      </c>
      <c r="R191" s="271"/>
    </row>
    <row r="192" spans="1:18" ht="15.95" customHeight="1" x14ac:dyDescent="0.2">
      <c r="A192" s="222">
        <v>190</v>
      </c>
      <c r="B192" s="114">
        <v>12104023</v>
      </c>
      <c r="C192" s="114" t="s">
        <v>397</v>
      </c>
      <c r="D192" s="114" t="s">
        <v>398</v>
      </c>
      <c r="E192" s="114" t="s">
        <v>16</v>
      </c>
      <c r="F192" s="114" t="s">
        <v>408</v>
      </c>
      <c r="G192" s="151" t="s">
        <v>414</v>
      </c>
      <c r="H192" s="114" t="s">
        <v>410</v>
      </c>
      <c r="I192" s="114" t="s">
        <v>415</v>
      </c>
      <c r="J192" s="150">
        <v>51.3</v>
      </c>
      <c r="K192" s="226">
        <v>72</v>
      </c>
      <c r="L192" s="251"/>
      <c r="M192" s="155">
        <v>53</v>
      </c>
      <c r="N192" s="155">
        <v>53</v>
      </c>
      <c r="O192" s="155">
        <v>53</v>
      </c>
      <c r="P192" s="114" t="s">
        <v>802</v>
      </c>
      <c r="Q192" s="264" t="s">
        <v>912</v>
      </c>
      <c r="R192" s="271"/>
    </row>
    <row r="193" spans="1:18" ht="15.95" customHeight="1" x14ac:dyDescent="0.2">
      <c r="A193" s="222">
        <v>191</v>
      </c>
      <c r="B193" s="114">
        <v>12104041</v>
      </c>
      <c r="C193" s="114" t="s">
        <v>397</v>
      </c>
      <c r="D193" s="114" t="s">
        <v>398</v>
      </c>
      <c r="E193" s="114" t="s">
        <v>16</v>
      </c>
      <c r="F193" s="114" t="s">
        <v>408</v>
      </c>
      <c r="G193" s="151" t="s">
        <v>449</v>
      </c>
      <c r="H193" s="114" t="s">
        <v>229</v>
      </c>
      <c r="I193" s="114" t="s">
        <v>848</v>
      </c>
      <c r="J193" s="150">
        <v>52.9</v>
      </c>
      <c r="K193" s="226">
        <v>72</v>
      </c>
      <c r="L193" s="251"/>
      <c r="M193" s="155">
        <v>53</v>
      </c>
      <c r="N193" s="155">
        <v>53</v>
      </c>
      <c r="O193" s="155">
        <v>53</v>
      </c>
      <c r="P193" s="114" t="s">
        <v>802</v>
      </c>
      <c r="Q193" s="264" t="s">
        <v>912</v>
      </c>
      <c r="R193" s="271"/>
    </row>
    <row r="194" spans="1:18" ht="15.95" customHeight="1" x14ac:dyDescent="0.2">
      <c r="A194" s="222">
        <v>192</v>
      </c>
      <c r="B194" s="114">
        <v>11104082</v>
      </c>
      <c r="C194" s="114" t="s">
        <v>397</v>
      </c>
      <c r="D194" s="114" t="s">
        <v>398</v>
      </c>
      <c r="E194" s="114" t="s">
        <v>34</v>
      </c>
      <c r="F194" s="114" t="s">
        <v>408</v>
      </c>
      <c r="G194" s="151" t="s">
        <v>454</v>
      </c>
      <c r="H194" s="114" t="s">
        <v>229</v>
      </c>
      <c r="I194" s="114" t="s">
        <v>455</v>
      </c>
      <c r="J194" s="150">
        <v>49.1</v>
      </c>
      <c r="K194" s="226">
        <v>69</v>
      </c>
      <c r="L194" s="251"/>
      <c r="M194" s="155">
        <v>50</v>
      </c>
      <c r="N194" s="155">
        <v>50</v>
      </c>
      <c r="O194" s="155">
        <v>50</v>
      </c>
      <c r="P194" s="114" t="s">
        <v>802</v>
      </c>
      <c r="Q194" s="264" t="s">
        <v>912</v>
      </c>
      <c r="R194" s="271"/>
    </row>
    <row r="195" spans="1:18" ht="15.95" customHeight="1" x14ac:dyDescent="0.2">
      <c r="A195" s="222">
        <v>193</v>
      </c>
      <c r="B195" s="114">
        <v>11104066</v>
      </c>
      <c r="C195" s="114" t="s">
        <v>397</v>
      </c>
      <c r="D195" s="114" t="s">
        <v>398</v>
      </c>
      <c r="E195" s="114" t="s">
        <v>34</v>
      </c>
      <c r="F195" s="114" t="s">
        <v>408</v>
      </c>
      <c r="G195" s="151" t="s">
        <v>433</v>
      </c>
      <c r="H195" s="114" t="s">
        <v>233</v>
      </c>
      <c r="I195" s="114" t="s">
        <v>507</v>
      </c>
      <c r="J195" s="150">
        <v>39</v>
      </c>
      <c r="K195" s="226">
        <v>59</v>
      </c>
      <c r="L195" s="251"/>
      <c r="M195" s="155">
        <v>59</v>
      </c>
      <c r="N195" s="155">
        <v>59</v>
      </c>
      <c r="O195" s="155">
        <v>59</v>
      </c>
      <c r="P195" s="114" t="s">
        <v>357</v>
      </c>
      <c r="Q195" s="264" t="s">
        <v>357</v>
      </c>
      <c r="R195" s="271"/>
    </row>
    <row r="196" spans="1:18" ht="15.95" customHeight="1" x14ac:dyDescent="0.2">
      <c r="A196" s="222">
        <v>194</v>
      </c>
      <c r="B196" s="114">
        <v>11104067</v>
      </c>
      <c r="C196" s="114" t="s">
        <v>397</v>
      </c>
      <c r="D196" s="114" t="s">
        <v>398</v>
      </c>
      <c r="E196" s="114" t="s">
        <v>34</v>
      </c>
      <c r="F196" s="114" t="s">
        <v>408</v>
      </c>
      <c r="G196" s="151" t="s">
        <v>433</v>
      </c>
      <c r="H196" s="114" t="s">
        <v>82</v>
      </c>
      <c r="I196" s="114" t="s">
        <v>508</v>
      </c>
      <c r="J196" s="150">
        <v>193</v>
      </c>
      <c r="K196" s="226">
        <v>277</v>
      </c>
      <c r="L196" s="251"/>
      <c r="M196" s="155">
        <v>239</v>
      </c>
      <c r="N196" s="155">
        <v>239</v>
      </c>
      <c r="O196" s="155">
        <v>219</v>
      </c>
      <c r="P196" s="114" t="s">
        <v>357</v>
      </c>
      <c r="Q196" s="264" t="s">
        <v>894</v>
      </c>
      <c r="R196" s="271"/>
    </row>
    <row r="197" spans="1:18" ht="15.95" customHeight="1" x14ac:dyDescent="0.2">
      <c r="A197" s="222">
        <v>195</v>
      </c>
      <c r="B197" s="114">
        <v>11104053</v>
      </c>
      <c r="C197" s="114" t="s">
        <v>397</v>
      </c>
      <c r="D197" s="114" t="s">
        <v>398</v>
      </c>
      <c r="E197" s="114" t="s">
        <v>34</v>
      </c>
      <c r="F197" s="114" t="s">
        <v>468</v>
      </c>
      <c r="G197" s="151" t="s">
        <v>469</v>
      </c>
      <c r="H197" s="114" t="s">
        <v>82</v>
      </c>
      <c r="I197" s="114" t="s">
        <v>470</v>
      </c>
      <c r="J197" s="150">
        <v>118</v>
      </c>
      <c r="K197" s="226">
        <v>200</v>
      </c>
      <c r="L197" s="251"/>
      <c r="M197" s="155"/>
      <c r="N197" s="155"/>
      <c r="O197" s="155"/>
      <c r="P197" s="114" t="s">
        <v>235</v>
      </c>
      <c r="Q197" s="264" t="s">
        <v>913</v>
      </c>
      <c r="R197" s="271"/>
    </row>
    <row r="198" spans="1:18" ht="15.95" customHeight="1" x14ac:dyDescent="0.2">
      <c r="A198" s="222">
        <v>196</v>
      </c>
      <c r="B198" s="114">
        <v>11104054</v>
      </c>
      <c r="C198" s="114" t="s">
        <v>397</v>
      </c>
      <c r="D198" s="114" t="s">
        <v>398</v>
      </c>
      <c r="E198" s="114" t="s">
        <v>34</v>
      </c>
      <c r="F198" s="114" t="s">
        <v>468</v>
      </c>
      <c r="G198" s="151" t="s">
        <v>471</v>
      </c>
      <c r="H198" s="114" t="s">
        <v>82</v>
      </c>
      <c r="I198" s="114" t="s">
        <v>472</v>
      </c>
      <c r="J198" s="150">
        <v>112</v>
      </c>
      <c r="K198" s="226">
        <v>190</v>
      </c>
      <c r="L198" s="251"/>
      <c r="M198" s="155"/>
      <c r="N198" s="155"/>
      <c r="O198" s="155"/>
      <c r="P198" s="114" t="s">
        <v>235</v>
      </c>
      <c r="Q198" s="264" t="s">
        <v>913</v>
      </c>
      <c r="R198" s="271"/>
    </row>
    <row r="199" spans="1:18" ht="15.95" customHeight="1" x14ac:dyDescent="0.2">
      <c r="A199" s="222">
        <v>197</v>
      </c>
      <c r="B199" s="114">
        <v>11104051</v>
      </c>
      <c r="C199" s="114" t="s">
        <v>397</v>
      </c>
      <c r="D199" s="114" t="s">
        <v>398</v>
      </c>
      <c r="E199" s="114" t="s">
        <v>34</v>
      </c>
      <c r="F199" s="114" t="s">
        <v>461</v>
      </c>
      <c r="G199" s="151" t="s">
        <v>855</v>
      </c>
      <c r="H199" s="114" t="s">
        <v>82</v>
      </c>
      <c r="I199" s="114" t="s">
        <v>849</v>
      </c>
      <c r="J199" s="150">
        <v>123</v>
      </c>
      <c r="K199" s="226">
        <v>189</v>
      </c>
      <c r="L199" s="251"/>
      <c r="M199" s="155"/>
      <c r="N199" s="155"/>
      <c r="O199" s="155"/>
      <c r="P199" s="114" t="s">
        <v>235</v>
      </c>
      <c r="Q199" s="264" t="s">
        <v>357</v>
      </c>
      <c r="R199" s="271"/>
    </row>
    <row r="200" spans="1:18" ht="15.95" customHeight="1" x14ac:dyDescent="0.2">
      <c r="A200" s="222">
        <v>198</v>
      </c>
      <c r="B200" s="114">
        <v>11104052</v>
      </c>
      <c r="C200" s="114" t="s">
        <v>397</v>
      </c>
      <c r="D200" s="114" t="s">
        <v>398</v>
      </c>
      <c r="E200" s="114" t="s">
        <v>34</v>
      </c>
      <c r="F200" s="114" t="s">
        <v>461</v>
      </c>
      <c r="G200" s="151" t="s">
        <v>856</v>
      </c>
      <c r="H200" s="114" t="s">
        <v>82</v>
      </c>
      <c r="I200" s="114" t="s">
        <v>850</v>
      </c>
      <c r="J200" s="150">
        <v>118</v>
      </c>
      <c r="K200" s="226">
        <v>169</v>
      </c>
      <c r="L200" s="251"/>
      <c r="M200" s="155"/>
      <c r="N200" s="155"/>
      <c r="O200" s="155"/>
      <c r="P200" s="114" t="s">
        <v>235</v>
      </c>
      <c r="Q200" s="264" t="s">
        <v>893</v>
      </c>
      <c r="R200" s="271"/>
    </row>
    <row r="201" spans="1:18" ht="15.95" customHeight="1" x14ac:dyDescent="0.2">
      <c r="A201" s="222">
        <v>199</v>
      </c>
      <c r="B201" s="121">
        <v>12104029</v>
      </c>
      <c r="C201" s="121" t="s">
        <v>397</v>
      </c>
      <c r="D201" s="121" t="s">
        <v>398</v>
      </c>
      <c r="E201" s="121" t="s">
        <v>916</v>
      </c>
      <c r="F201" s="121" t="s">
        <v>461</v>
      </c>
      <c r="G201" s="173" t="s">
        <v>917</v>
      </c>
      <c r="H201" s="121" t="s">
        <v>82</v>
      </c>
      <c r="I201" s="121"/>
      <c r="J201" s="121">
        <v>132</v>
      </c>
      <c r="K201" s="228">
        <v>219</v>
      </c>
      <c r="L201" s="252"/>
      <c r="M201" s="176"/>
      <c r="N201" s="176"/>
      <c r="O201" s="176"/>
      <c r="P201" s="114" t="s">
        <v>235</v>
      </c>
      <c r="Q201" s="267"/>
      <c r="R201" s="271"/>
    </row>
    <row r="202" spans="1:18" ht="15.95" customHeight="1" x14ac:dyDescent="0.2">
      <c r="A202" s="222">
        <v>200</v>
      </c>
      <c r="B202" s="114">
        <v>11104057</v>
      </c>
      <c r="C202" s="114" t="s">
        <v>397</v>
      </c>
      <c r="D202" s="114" t="s">
        <v>398</v>
      </c>
      <c r="E202" s="114" t="s">
        <v>34</v>
      </c>
      <c r="F202" s="114" t="s">
        <v>494</v>
      </c>
      <c r="G202" s="151" t="s">
        <v>495</v>
      </c>
      <c r="H202" s="114" t="s">
        <v>82</v>
      </c>
      <c r="I202" s="114" t="s">
        <v>496</v>
      </c>
      <c r="J202" s="150">
        <v>124</v>
      </c>
      <c r="K202" s="226">
        <v>193</v>
      </c>
      <c r="L202" s="251"/>
      <c r="M202" s="155"/>
      <c r="N202" s="155"/>
      <c r="O202" s="155"/>
      <c r="P202" s="114" t="s">
        <v>235</v>
      </c>
      <c r="Q202" s="264" t="s">
        <v>913</v>
      </c>
      <c r="R202" s="271"/>
    </row>
    <row r="203" spans="1:18" ht="15.95" customHeight="1" x14ac:dyDescent="0.2">
      <c r="A203" s="222">
        <v>201</v>
      </c>
      <c r="B203" s="114">
        <v>11104058</v>
      </c>
      <c r="C203" s="114" t="s">
        <v>397</v>
      </c>
      <c r="D203" s="114" t="s">
        <v>398</v>
      </c>
      <c r="E203" s="114" t="s">
        <v>34</v>
      </c>
      <c r="F203" s="114" t="s">
        <v>494</v>
      </c>
      <c r="G203" s="151" t="s">
        <v>497</v>
      </c>
      <c r="H203" s="114" t="s">
        <v>82</v>
      </c>
      <c r="I203" s="114" t="s">
        <v>498</v>
      </c>
      <c r="J203" s="150">
        <v>118</v>
      </c>
      <c r="K203" s="226">
        <v>182</v>
      </c>
      <c r="L203" s="251"/>
      <c r="M203" s="155"/>
      <c r="N203" s="155"/>
      <c r="O203" s="155"/>
      <c r="P203" s="114" t="s">
        <v>235</v>
      </c>
      <c r="Q203" s="264" t="s">
        <v>913</v>
      </c>
      <c r="R203" s="271"/>
    </row>
    <row r="204" spans="1:18" x14ac:dyDescent="0.2">
      <c r="A204" s="222">
        <v>202</v>
      </c>
      <c r="B204" s="191">
        <v>11104056</v>
      </c>
      <c r="C204" s="150" t="s">
        <v>397</v>
      </c>
      <c r="D204" s="150" t="s">
        <v>943</v>
      </c>
      <c r="E204" s="150" t="s">
        <v>944</v>
      </c>
      <c r="F204" s="150" t="s">
        <v>962</v>
      </c>
      <c r="G204" s="156" t="s">
        <v>492</v>
      </c>
      <c r="H204" s="151" t="s">
        <v>82</v>
      </c>
      <c r="I204" s="262">
        <v>6920096807557</v>
      </c>
      <c r="J204" s="242">
        <v>204.6</v>
      </c>
      <c r="K204" s="242">
        <v>320</v>
      </c>
      <c r="L204" s="242"/>
      <c r="M204" s="242">
        <v>320</v>
      </c>
      <c r="N204" s="242"/>
      <c r="O204" s="242">
        <v>0</v>
      </c>
      <c r="P204" s="114" t="s">
        <v>941</v>
      </c>
      <c r="Q204" s="265" t="s">
        <v>913</v>
      </c>
      <c r="R204" s="271"/>
    </row>
    <row r="205" spans="1:18" ht="15.95" customHeight="1" x14ac:dyDescent="0.2">
      <c r="A205" s="222">
        <v>203</v>
      </c>
      <c r="B205" s="114">
        <v>11104059</v>
      </c>
      <c r="C205" s="114" t="s">
        <v>397</v>
      </c>
      <c r="D205" s="114" t="s">
        <v>398</v>
      </c>
      <c r="E205" s="114" t="s">
        <v>34</v>
      </c>
      <c r="F205" s="114" t="s">
        <v>405</v>
      </c>
      <c r="G205" s="151" t="s">
        <v>406</v>
      </c>
      <c r="H205" s="114" t="s">
        <v>221</v>
      </c>
      <c r="I205" s="114" t="s">
        <v>407</v>
      </c>
      <c r="J205" s="150">
        <v>120.7</v>
      </c>
      <c r="K205" s="226">
        <v>179</v>
      </c>
      <c r="L205" s="251"/>
      <c r="M205" s="155">
        <v>128.88</v>
      </c>
      <c r="N205" s="155">
        <v>128.88</v>
      </c>
      <c r="O205" s="155">
        <v>128.88</v>
      </c>
      <c r="P205" s="114" t="s">
        <v>765</v>
      </c>
      <c r="Q205" s="264" t="s">
        <v>60</v>
      </c>
      <c r="R205" s="271"/>
    </row>
    <row r="206" spans="1:18" ht="15.95" customHeight="1" x14ac:dyDescent="0.2">
      <c r="A206" s="222">
        <v>204</v>
      </c>
      <c r="B206" s="114">
        <v>11104060</v>
      </c>
      <c r="C206" s="114" t="s">
        <v>397</v>
      </c>
      <c r="D206" s="114" t="s">
        <v>398</v>
      </c>
      <c r="E206" s="114" t="s">
        <v>34</v>
      </c>
      <c r="F206" s="114" t="s">
        <v>405</v>
      </c>
      <c r="G206" s="151" t="s">
        <v>447</v>
      </c>
      <c r="H206" s="114" t="s">
        <v>221</v>
      </c>
      <c r="I206" s="114" t="s">
        <v>448</v>
      </c>
      <c r="J206" s="150">
        <v>142</v>
      </c>
      <c r="K206" s="226">
        <v>189</v>
      </c>
      <c r="L206" s="251"/>
      <c r="M206" s="155">
        <v>149</v>
      </c>
      <c r="N206" s="155">
        <v>149</v>
      </c>
      <c r="O206" s="155">
        <v>149</v>
      </c>
      <c r="P206" s="114" t="s">
        <v>802</v>
      </c>
      <c r="Q206" s="264" t="s">
        <v>912</v>
      </c>
      <c r="R206" s="271"/>
    </row>
    <row r="207" spans="1:18" ht="15.95" customHeight="1" x14ac:dyDescent="0.2">
      <c r="A207" s="222">
        <v>205</v>
      </c>
      <c r="B207" s="114">
        <v>11104094</v>
      </c>
      <c r="C207" s="114" t="s">
        <v>397</v>
      </c>
      <c r="D207" s="114" t="s">
        <v>398</v>
      </c>
      <c r="E207" s="114" t="s">
        <v>34</v>
      </c>
      <c r="F207" s="114" t="s">
        <v>509</v>
      </c>
      <c r="G207" s="151" t="s">
        <v>510</v>
      </c>
      <c r="H207" s="114" t="s">
        <v>221</v>
      </c>
      <c r="I207" s="208" t="s">
        <v>851</v>
      </c>
      <c r="J207" s="150">
        <v>125</v>
      </c>
      <c r="K207" s="226">
        <v>159</v>
      </c>
      <c r="L207" s="251"/>
      <c r="M207" s="155">
        <v>128.79</v>
      </c>
      <c r="N207" s="155">
        <v>128.79</v>
      </c>
      <c r="O207" s="155">
        <v>128.79</v>
      </c>
      <c r="P207" s="114" t="s">
        <v>904</v>
      </c>
      <c r="Q207" s="264" t="s">
        <v>915</v>
      </c>
      <c r="R207" s="272" t="s">
        <v>946</v>
      </c>
    </row>
    <row r="208" spans="1:18" ht="15.95" customHeight="1" x14ac:dyDescent="0.2">
      <c r="A208" s="222">
        <v>206</v>
      </c>
      <c r="B208" s="114">
        <v>12104054</v>
      </c>
      <c r="C208" s="114" t="s">
        <v>397</v>
      </c>
      <c r="D208" s="114" t="s">
        <v>398</v>
      </c>
      <c r="E208" s="114" t="s">
        <v>16</v>
      </c>
      <c r="F208" s="114" t="s">
        <v>509</v>
      </c>
      <c r="G208" s="151" t="s">
        <v>514</v>
      </c>
      <c r="H208" s="114" t="s">
        <v>378</v>
      </c>
      <c r="I208" s="114" t="s">
        <v>853</v>
      </c>
      <c r="J208" s="150">
        <v>121.6</v>
      </c>
      <c r="K208" s="226">
        <v>159</v>
      </c>
      <c r="L208" s="251"/>
      <c r="M208" s="155">
        <v>128.79</v>
      </c>
      <c r="N208" s="155">
        <v>128.79</v>
      </c>
      <c r="O208" s="155">
        <v>128.79</v>
      </c>
      <c r="P208" s="114" t="s">
        <v>904</v>
      </c>
      <c r="Q208" s="264" t="s">
        <v>915</v>
      </c>
      <c r="R208" s="272" t="s">
        <v>946</v>
      </c>
    </row>
    <row r="209" spans="1:18" ht="15.95" customHeight="1" x14ac:dyDescent="0.2">
      <c r="A209" s="222">
        <v>207</v>
      </c>
      <c r="B209" s="114">
        <v>11204024</v>
      </c>
      <c r="C209" s="114" t="s">
        <v>397</v>
      </c>
      <c r="D209" s="114" t="s">
        <v>417</v>
      </c>
      <c r="E209" s="114" t="s">
        <v>34</v>
      </c>
      <c r="F209" s="114" t="s">
        <v>418</v>
      </c>
      <c r="G209" s="151" t="s">
        <v>419</v>
      </c>
      <c r="H209" s="114">
        <v>0.09</v>
      </c>
      <c r="I209" s="114" t="s">
        <v>420</v>
      </c>
      <c r="J209" s="231">
        <v>2.7</v>
      </c>
      <c r="K209" s="234">
        <v>4.4000000000000004</v>
      </c>
      <c r="L209" s="251"/>
      <c r="M209" s="214">
        <v>4.4000000000000004</v>
      </c>
      <c r="N209" s="214">
        <v>4.4000000000000004</v>
      </c>
      <c r="O209" s="214">
        <v>4</v>
      </c>
      <c r="P209" s="114" t="s">
        <v>868</v>
      </c>
      <c r="Q209" s="264" t="s">
        <v>60</v>
      </c>
      <c r="R209" s="271"/>
    </row>
    <row r="210" spans="1:18" ht="15.95" customHeight="1" x14ac:dyDescent="0.2">
      <c r="A210" s="222">
        <v>208</v>
      </c>
      <c r="B210" s="114">
        <v>11204022</v>
      </c>
      <c r="C210" s="114" t="s">
        <v>397</v>
      </c>
      <c r="D210" s="114" t="s">
        <v>417</v>
      </c>
      <c r="E210" s="114" t="s">
        <v>34</v>
      </c>
      <c r="F210" s="114" t="s">
        <v>418</v>
      </c>
      <c r="G210" s="151" t="s">
        <v>422</v>
      </c>
      <c r="H210" s="114">
        <v>7.4999999999999997E-2</v>
      </c>
      <c r="I210" s="114" t="s">
        <v>423</v>
      </c>
      <c r="J210" s="231">
        <v>2.7</v>
      </c>
      <c r="K210" s="234">
        <v>4.4000000000000004</v>
      </c>
      <c r="L210" s="251"/>
      <c r="M210" s="214">
        <v>4.4000000000000004</v>
      </c>
      <c r="N210" s="214">
        <v>4.4000000000000004</v>
      </c>
      <c r="O210" s="214">
        <v>4</v>
      </c>
      <c r="P210" s="114" t="s">
        <v>868</v>
      </c>
      <c r="Q210" s="264" t="s">
        <v>60</v>
      </c>
      <c r="R210" s="271"/>
    </row>
    <row r="211" spans="1:18" ht="15.95" customHeight="1" x14ac:dyDescent="0.2">
      <c r="A211" s="222">
        <v>209</v>
      </c>
      <c r="B211" s="114">
        <v>12204020</v>
      </c>
      <c r="C211" s="114" t="s">
        <v>397</v>
      </c>
      <c r="D211" s="114" t="s">
        <v>417</v>
      </c>
      <c r="E211" s="114" t="s">
        <v>16</v>
      </c>
      <c r="F211" s="114" t="s">
        <v>418</v>
      </c>
      <c r="G211" s="151" t="s">
        <v>424</v>
      </c>
      <c r="H211" s="114">
        <v>7.4999999999999997E-2</v>
      </c>
      <c r="I211" s="114" t="s">
        <v>425</v>
      </c>
      <c r="J211" s="231">
        <v>2.7</v>
      </c>
      <c r="K211" s="234">
        <v>4.4000000000000004</v>
      </c>
      <c r="L211" s="256"/>
      <c r="M211" s="214">
        <v>4.4000000000000004</v>
      </c>
      <c r="N211" s="214">
        <v>4.4000000000000004</v>
      </c>
      <c r="O211" s="214">
        <v>4</v>
      </c>
      <c r="P211" s="114" t="s">
        <v>868</v>
      </c>
      <c r="Q211" s="264" t="s">
        <v>60</v>
      </c>
      <c r="R211" s="271"/>
    </row>
    <row r="212" spans="1:18" ht="15.95" customHeight="1" x14ac:dyDescent="0.2">
      <c r="A212" s="222">
        <v>210</v>
      </c>
      <c r="B212" s="114">
        <v>12204018</v>
      </c>
      <c r="C212" s="114" t="s">
        <v>397</v>
      </c>
      <c r="D212" s="114" t="s">
        <v>417</v>
      </c>
      <c r="E212" s="114" t="s">
        <v>16</v>
      </c>
      <c r="F212" s="114" t="s">
        <v>418</v>
      </c>
      <c r="G212" s="151" t="s">
        <v>426</v>
      </c>
      <c r="H212" s="114">
        <v>7.4999999999999997E-2</v>
      </c>
      <c r="I212" s="114" t="s">
        <v>427</v>
      </c>
      <c r="J212" s="231">
        <v>2.7</v>
      </c>
      <c r="K212" s="234">
        <v>4.4000000000000004</v>
      </c>
      <c r="L212" s="256"/>
      <c r="M212" s="214">
        <v>4.4000000000000004</v>
      </c>
      <c r="N212" s="214">
        <v>4.4000000000000004</v>
      </c>
      <c r="O212" s="214">
        <v>4</v>
      </c>
      <c r="P212" s="114" t="s">
        <v>868</v>
      </c>
      <c r="Q212" s="264" t="s">
        <v>60</v>
      </c>
      <c r="R212" s="271"/>
    </row>
    <row r="213" spans="1:18" ht="15.95" customHeight="1" x14ac:dyDescent="0.2">
      <c r="A213" s="222">
        <v>211</v>
      </c>
      <c r="B213" s="114">
        <v>11204023</v>
      </c>
      <c r="C213" s="114" t="s">
        <v>397</v>
      </c>
      <c r="D213" s="114" t="s">
        <v>417</v>
      </c>
      <c r="E213" s="114" t="s">
        <v>34</v>
      </c>
      <c r="F213" s="114" t="s">
        <v>418</v>
      </c>
      <c r="G213" s="151" t="s">
        <v>456</v>
      </c>
      <c r="H213" s="114">
        <v>0.09</v>
      </c>
      <c r="I213" s="114" t="s">
        <v>457</v>
      </c>
      <c r="J213" s="231">
        <v>2.7</v>
      </c>
      <c r="K213" s="234">
        <v>4.4000000000000004</v>
      </c>
      <c r="L213" s="251"/>
      <c r="M213" s="155">
        <v>4.4000000000000004</v>
      </c>
      <c r="N213" s="155">
        <v>4.4000000000000004</v>
      </c>
      <c r="O213" s="155">
        <v>4</v>
      </c>
      <c r="P213" s="114" t="s">
        <v>868</v>
      </c>
      <c r="Q213" s="264" t="s">
        <v>913</v>
      </c>
      <c r="R213" s="271"/>
    </row>
    <row r="214" spans="1:18" ht="15.95" customHeight="1" x14ac:dyDescent="0.2">
      <c r="A214" s="222">
        <v>212</v>
      </c>
      <c r="B214" s="114">
        <v>12204019</v>
      </c>
      <c r="C214" s="114" t="s">
        <v>397</v>
      </c>
      <c r="D214" s="114" t="s">
        <v>417</v>
      </c>
      <c r="E214" s="114" t="s">
        <v>16</v>
      </c>
      <c r="F214" s="114" t="s">
        <v>418</v>
      </c>
      <c r="G214" s="151" t="s">
        <v>459</v>
      </c>
      <c r="H214" s="114">
        <v>7.4999999999999997E-2</v>
      </c>
      <c r="I214" s="114" t="s">
        <v>460</v>
      </c>
      <c r="J214" s="231">
        <v>2.7</v>
      </c>
      <c r="K214" s="234">
        <v>4.4000000000000004</v>
      </c>
      <c r="L214" s="256"/>
      <c r="M214" s="214">
        <v>4.4000000000000004</v>
      </c>
      <c r="N214" s="214">
        <v>4.4000000000000004</v>
      </c>
      <c r="O214" s="214">
        <v>4</v>
      </c>
      <c r="P214" s="114" t="s">
        <v>868</v>
      </c>
      <c r="Q214" s="264" t="s">
        <v>913</v>
      </c>
      <c r="R214" s="271"/>
    </row>
    <row r="215" spans="1:18" ht="15.95" customHeight="1" x14ac:dyDescent="0.2">
      <c r="A215" s="222">
        <v>213</v>
      </c>
      <c r="B215" s="114">
        <v>11105033</v>
      </c>
      <c r="C215" s="114" t="s">
        <v>629</v>
      </c>
      <c r="D215" s="114" t="s">
        <v>630</v>
      </c>
      <c r="E215" s="114" t="s">
        <v>34</v>
      </c>
      <c r="F215" s="114" t="s">
        <v>629</v>
      </c>
      <c r="G215" s="151" t="s">
        <v>645</v>
      </c>
      <c r="H215" s="114" t="s">
        <v>82</v>
      </c>
      <c r="I215" s="114" t="s">
        <v>655</v>
      </c>
      <c r="J215" s="150">
        <v>112</v>
      </c>
      <c r="K215" s="226">
        <v>157</v>
      </c>
      <c r="L215" s="251"/>
      <c r="M215" s="155">
        <v>157</v>
      </c>
      <c r="N215" s="155">
        <v>157</v>
      </c>
      <c r="O215" s="155">
        <v>141</v>
      </c>
      <c r="P215" s="114" t="s">
        <v>357</v>
      </c>
      <c r="Q215" s="264" t="s">
        <v>357</v>
      </c>
      <c r="R215" s="271"/>
    </row>
    <row r="216" spans="1:18" ht="15.95" customHeight="1" x14ac:dyDescent="0.2">
      <c r="A216" s="222">
        <v>214</v>
      </c>
      <c r="B216" s="114">
        <v>12105020</v>
      </c>
      <c r="C216" s="114" t="s">
        <v>629</v>
      </c>
      <c r="D216" s="114" t="s">
        <v>630</v>
      </c>
      <c r="E216" s="114" t="s">
        <v>16</v>
      </c>
      <c r="F216" s="114" t="s">
        <v>629</v>
      </c>
      <c r="G216" s="151" t="s">
        <v>631</v>
      </c>
      <c r="H216" s="114" t="s">
        <v>82</v>
      </c>
      <c r="I216" s="114" t="s">
        <v>651</v>
      </c>
      <c r="J216" s="150">
        <v>121.8</v>
      </c>
      <c r="K216" s="226">
        <v>165</v>
      </c>
      <c r="L216" s="251"/>
      <c r="M216" s="176">
        <v>135.55555555555554</v>
      </c>
      <c r="N216" s="176">
        <v>122</v>
      </c>
      <c r="O216" s="176">
        <v>122</v>
      </c>
      <c r="P216" s="225" t="s">
        <v>357</v>
      </c>
      <c r="Q216" s="264" t="s">
        <v>892</v>
      </c>
      <c r="R216" s="271"/>
    </row>
    <row r="217" spans="1:18" ht="15.95" customHeight="1" x14ac:dyDescent="0.2">
      <c r="A217" s="222">
        <v>215</v>
      </c>
      <c r="B217" s="114">
        <v>12105019</v>
      </c>
      <c r="C217" s="114" t="s">
        <v>629</v>
      </c>
      <c r="D217" s="114" t="s">
        <v>630</v>
      </c>
      <c r="E217" s="114" t="s">
        <v>16</v>
      </c>
      <c r="F217" s="114" t="s">
        <v>629</v>
      </c>
      <c r="G217" s="151" t="s">
        <v>631</v>
      </c>
      <c r="H217" s="114" t="s">
        <v>410</v>
      </c>
      <c r="I217" s="114" t="s">
        <v>637</v>
      </c>
      <c r="J217" s="150">
        <v>35</v>
      </c>
      <c r="K217" s="226">
        <v>49</v>
      </c>
      <c r="L217" s="251"/>
      <c r="M217" s="155">
        <v>37</v>
      </c>
      <c r="N217" s="155">
        <v>37</v>
      </c>
      <c r="O217" s="155">
        <v>37</v>
      </c>
      <c r="P217" s="114" t="s">
        <v>765</v>
      </c>
      <c r="Q217" s="264" t="s">
        <v>891</v>
      </c>
      <c r="R217" s="271"/>
    </row>
    <row r="218" spans="1:18" ht="15.95" customHeight="1" x14ac:dyDescent="0.2">
      <c r="A218" s="222">
        <v>216</v>
      </c>
      <c r="B218" s="114">
        <v>12105011</v>
      </c>
      <c r="C218" s="114" t="s">
        <v>629</v>
      </c>
      <c r="D218" s="114" t="s">
        <v>630</v>
      </c>
      <c r="E218" s="114" t="s">
        <v>16</v>
      </c>
      <c r="F218" s="114" t="s">
        <v>629</v>
      </c>
      <c r="G218" s="151" t="s">
        <v>640</v>
      </c>
      <c r="H218" s="114" t="s">
        <v>410</v>
      </c>
      <c r="I218" s="114" t="s">
        <v>641</v>
      </c>
      <c r="J218" s="150">
        <v>36</v>
      </c>
      <c r="K218" s="226">
        <v>49</v>
      </c>
      <c r="L218" s="251"/>
      <c r="M218" s="155">
        <v>39</v>
      </c>
      <c r="N218" s="155">
        <v>39</v>
      </c>
      <c r="O218" s="155">
        <v>39</v>
      </c>
      <c r="P218" s="114" t="s">
        <v>765</v>
      </c>
      <c r="Q218" s="264" t="s">
        <v>60</v>
      </c>
      <c r="R218" s="271"/>
    </row>
    <row r="219" spans="1:18" ht="15.95" customHeight="1" x14ac:dyDescent="0.2">
      <c r="A219" s="222">
        <v>217</v>
      </c>
      <c r="B219" s="114">
        <v>12105016</v>
      </c>
      <c r="C219" s="114" t="s">
        <v>629</v>
      </c>
      <c r="D219" s="114" t="s">
        <v>630</v>
      </c>
      <c r="E219" s="114" t="s">
        <v>16</v>
      </c>
      <c r="F219" s="114" t="s">
        <v>629</v>
      </c>
      <c r="G219" s="151" t="s">
        <v>656</v>
      </c>
      <c r="H219" s="114" t="s">
        <v>82</v>
      </c>
      <c r="I219" s="114" t="s">
        <v>657</v>
      </c>
      <c r="J219" s="150">
        <v>122</v>
      </c>
      <c r="K219" s="226">
        <v>165</v>
      </c>
      <c r="L219" s="251"/>
      <c r="M219" s="176">
        <v>165</v>
      </c>
      <c r="N219" s="176">
        <v>149</v>
      </c>
      <c r="O219" s="176">
        <v>149</v>
      </c>
      <c r="P219" s="114" t="s">
        <v>357</v>
      </c>
      <c r="Q219" s="264" t="s">
        <v>890</v>
      </c>
      <c r="R219" s="271"/>
    </row>
    <row r="220" spans="1:18" ht="15.95" customHeight="1" x14ac:dyDescent="0.2">
      <c r="A220" s="222">
        <v>218</v>
      </c>
      <c r="B220" s="114">
        <v>11105031</v>
      </c>
      <c r="C220" s="114" t="s">
        <v>629</v>
      </c>
      <c r="D220" s="114" t="s">
        <v>630</v>
      </c>
      <c r="E220" s="114" t="s">
        <v>34</v>
      </c>
      <c r="F220" s="114" t="s">
        <v>629</v>
      </c>
      <c r="G220" s="151" t="s">
        <v>645</v>
      </c>
      <c r="H220" s="114" t="s">
        <v>410</v>
      </c>
      <c r="I220" s="114" t="s">
        <v>646</v>
      </c>
      <c r="J220" s="150">
        <v>30.5</v>
      </c>
      <c r="K220" s="226">
        <v>47</v>
      </c>
      <c r="L220" s="251"/>
      <c r="M220" s="155">
        <v>35</v>
      </c>
      <c r="N220" s="155">
        <v>35</v>
      </c>
      <c r="O220" s="155">
        <v>35</v>
      </c>
      <c r="P220" s="114" t="s">
        <v>765</v>
      </c>
      <c r="Q220" s="264" t="s">
        <v>60</v>
      </c>
      <c r="R220" s="271"/>
    </row>
    <row r="221" spans="1:18" ht="15.95" customHeight="1" x14ac:dyDescent="0.2">
      <c r="A221" s="222">
        <v>219</v>
      </c>
      <c r="B221" s="114">
        <v>11105030</v>
      </c>
      <c r="C221" s="114" t="s">
        <v>629</v>
      </c>
      <c r="D221" s="114" t="s">
        <v>630</v>
      </c>
      <c r="E221" s="114" t="s">
        <v>34</v>
      </c>
      <c r="F221" s="114" t="s">
        <v>629</v>
      </c>
      <c r="G221" s="151" t="s">
        <v>647</v>
      </c>
      <c r="H221" s="114" t="s">
        <v>410</v>
      </c>
      <c r="I221" s="114" t="s">
        <v>648</v>
      </c>
      <c r="J221" s="150">
        <v>29</v>
      </c>
      <c r="K221" s="226">
        <v>43</v>
      </c>
      <c r="L221" s="251"/>
      <c r="M221" s="155">
        <v>33</v>
      </c>
      <c r="N221" s="155">
        <v>33</v>
      </c>
      <c r="O221" s="155">
        <v>33</v>
      </c>
      <c r="P221" s="114" t="s">
        <v>765</v>
      </c>
      <c r="Q221" s="264" t="s">
        <v>60</v>
      </c>
      <c r="R221" s="271"/>
    </row>
    <row r="222" spans="1:18" ht="15.95" customHeight="1" x14ac:dyDescent="0.2">
      <c r="A222" s="222">
        <v>220</v>
      </c>
      <c r="B222" s="114">
        <v>11105028</v>
      </c>
      <c r="C222" s="114" t="s">
        <v>629</v>
      </c>
      <c r="D222" s="114" t="s">
        <v>630</v>
      </c>
      <c r="E222" s="114" t="s">
        <v>34</v>
      </c>
      <c r="F222" s="114" t="s">
        <v>629</v>
      </c>
      <c r="G222" s="151" t="s">
        <v>647</v>
      </c>
      <c r="H222" s="114" t="s">
        <v>82</v>
      </c>
      <c r="I222" s="114" t="s">
        <v>664</v>
      </c>
      <c r="J222" s="150">
        <v>104</v>
      </c>
      <c r="K222" s="226">
        <v>147</v>
      </c>
      <c r="L222" s="251"/>
      <c r="M222" s="155">
        <v>147</v>
      </c>
      <c r="N222" s="155">
        <v>147</v>
      </c>
      <c r="O222" s="155">
        <v>132</v>
      </c>
      <c r="P222" s="114" t="s">
        <v>357</v>
      </c>
      <c r="Q222" s="264" t="s">
        <v>889</v>
      </c>
      <c r="R222" s="271"/>
    </row>
    <row r="223" spans="1:18" ht="15.95" customHeight="1" x14ac:dyDescent="0.2">
      <c r="A223" s="222">
        <v>221</v>
      </c>
      <c r="B223" s="114">
        <v>11105019</v>
      </c>
      <c r="C223" s="114" t="s">
        <v>629</v>
      </c>
      <c r="D223" s="114" t="s">
        <v>630</v>
      </c>
      <c r="E223" s="114" t="s">
        <v>34</v>
      </c>
      <c r="F223" s="114" t="s">
        <v>629</v>
      </c>
      <c r="G223" s="151" t="s">
        <v>649</v>
      </c>
      <c r="H223" s="114" t="s">
        <v>82</v>
      </c>
      <c r="I223" s="114" t="s">
        <v>650</v>
      </c>
      <c r="J223" s="150">
        <v>104.5</v>
      </c>
      <c r="K223" s="226">
        <v>147</v>
      </c>
      <c r="L223" s="251"/>
      <c r="M223" s="155">
        <v>106</v>
      </c>
      <c r="N223" s="155">
        <v>106</v>
      </c>
      <c r="O223" s="155">
        <v>106</v>
      </c>
      <c r="P223" s="114" t="s">
        <v>765</v>
      </c>
      <c r="Q223" s="264" t="s">
        <v>888</v>
      </c>
      <c r="R223" s="271"/>
    </row>
    <row r="224" spans="1:18" ht="15.95" customHeight="1" x14ac:dyDescent="0.2">
      <c r="A224" s="222">
        <v>222</v>
      </c>
      <c r="B224" s="114">
        <v>12105017</v>
      </c>
      <c r="C224" s="114" t="s">
        <v>629</v>
      </c>
      <c r="D224" s="114" t="s">
        <v>630</v>
      </c>
      <c r="E224" s="114" t="s">
        <v>16</v>
      </c>
      <c r="F224" s="114" t="s">
        <v>629</v>
      </c>
      <c r="G224" s="151" t="s">
        <v>631</v>
      </c>
      <c r="H224" s="114" t="s">
        <v>632</v>
      </c>
      <c r="I224" s="114" t="s">
        <v>633</v>
      </c>
      <c r="J224" s="150">
        <v>62.6</v>
      </c>
      <c r="K224" s="226">
        <v>88</v>
      </c>
      <c r="L224" s="251"/>
      <c r="M224" s="176">
        <v>88</v>
      </c>
      <c r="N224" s="176">
        <v>88</v>
      </c>
      <c r="O224" s="176">
        <v>79</v>
      </c>
      <c r="P224" s="225" t="s">
        <v>357</v>
      </c>
      <c r="Q224" s="264" t="s">
        <v>60</v>
      </c>
      <c r="R224" s="271"/>
    </row>
    <row r="225" spans="1:18" ht="15.95" customHeight="1" x14ac:dyDescent="0.2">
      <c r="A225" s="222">
        <v>223</v>
      </c>
      <c r="B225" s="114">
        <v>11105038</v>
      </c>
      <c r="C225" s="114" t="s">
        <v>629</v>
      </c>
      <c r="D225" s="114" t="s">
        <v>630</v>
      </c>
      <c r="E225" s="114" t="s">
        <v>34</v>
      </c>
      <c r="F225" s="114" t="s">
        <v>629</v>
      </c>
      <c r="G225" s="151" t="s">
        <v>645</v>
      </c>
      <c r="H225" s="114" t="s">
        <v>854</v>
      </c>
      <c r="I225" s="114" t="s">
        <v>658</v>
      </c>
      <c r="J225" s="150">
        <v>6.9</v>
      </c>
      <c r="K225" s="226">
        <v>13</v>
      </c>
      <c r="L225" s="251"/>
      <c r="M225" s="155">
        <v>13</v>
      </c>
      <c r="N225" s="155">
        <v>13</v>
      </c>
      <c r="O225" s="214">
        <v>11.700000000000001</v>
      </c>
      <c r="P225" s="114" t="s">
        <v>357</v>
      </c>
      <c r="Q225" s="264" t="s">
        <v>357</v>
      </c>
      <c r="R225" s="271"/>
    </row>
    <row r="226" spans="1:18" ht="15.95" customHeight="1" x14ac:dyDescent="0.2">
      <c r="A226" s="222">
        <v>224</v>
      </c>
      <c r="B226" s="114">
        <v>11105039</v>
      </c>
      <c r="C226" s="114" t="s">
        <v>629</v>
      </c>
      <c r="D226" s="114" t="s">
        <v>630</v>
      </c>
      <c r="E226" s="114" t="s">
        <v>34</v>
      </c>
      <c r="F226" s="114" t="s">
        <v>629</v>
      </c>
      <c r="G226" s="151" t="s">
        <v>647</v>
      </c>
      <c r="H226" s="114" t="s">
        <v>854</v>
      </c>
      <c r="I226" s="114" t="s">
        <v>659</v>
      </c>
      <c r="J226" s="150">
        <v>6.5</v>
      </c>
      <c r="K226" s="226">
        <v>12</v>
      </c>
      <c r="L226" s="251"/>
      <c r="M226" s="176">
        <v>12</v>
      </c>
      <c r="N226" s="176">
        <v>12</v>
      </c>
      <c r="O226" s="257">
        <v>10.8</v>
      </c>
      <c r="P226" s="114" t="s">
        <v>357</v>
      </c>
      <c r="Q226" s="264" t="s">
        <v>357</v>
      </c>
      <c r="R226" s="271"/>
    </row>
    <row r="227" spans="1:18" ht="15.95" customHeight="1" x14ac:dyDescent="0.2">
      <c r="A227" s="222">
        <v>225</v>
      </c>
      <c r="B227" s="114">
        <v>11105032</v>
      </c>
      <c r="C227" s="114" t="s">
        <v>629</v>
      </c>
      <c r="D227" s="114" t="s">
        <v>630</v>
      </c>
      <c r="E227" s="114" t="s">
        <v>34</v>
      </c>
      <c r="F227" s="114" t="s">
        <v>629</v>
      </c>
      <c r="G227" s="151" t="s">
        <v>645</v>
      </c>
      <c r="H227" s="114" t="s">
        <v>632</v>
      </c>
      <c r="I227" s="114" t="s">
        <v>653</v>
      </c>
      <c r="J227" s="150">
        <v>57</v>
      </c>
      <c r="K227" s="237">
        <v>83</v>
      </c>
      <c r="L227" s="251"/>
      <c r="M227" s="155">
        <v>83</v>
      </c>
      <c r="N227" s="155">
        <v>83</v>
      </c>
      <c r="O227" s="155">
        <v>75</v>
      </c>
      <c r="P227" s="114" t="s">
        <v>357</v>
      </c>
      <c r="Q227" s="264" t="s">
        <v>357</v>
      </c>
      <c r="R227" s="271"/>
    </row>
    <row r="228" spans="1:18" ht="15.95" customHeight="1" x14ac:dyDescent="0.2">
      <c r="A228" s="222">
        <v>226</v>
      </c>
      <c r="B228" s="114">
        <v>12105023</v>
      </c>
      <c r="C228" s="114" t="s">
        <v>629</v>
      </c>
      <c r="D228" s="114" t="s">
        <v>630</v>
      </c>
      <c r="E228" s="114" t="s">
        <v>16</v>
      </c>
      <c r="F228" s="114" t="s">
        <v>629</v>
      </c>
      <c r="G228" s="151" t="s">
        <v>662</v>
      </c>
      <c r="H228" s="114" t="s">
        <v>223</v>
      </c>
      <c r="I228" s="114" t="s">
        <v>663</v>
      </c>
      <c r="J228" s="150">
        <v>23</v>
      </c>
      <c r="K228" s="226">
        <v>46</v>
      </c>
      <c r="L228" s="251"/>
      <c r="M228" s="155"/>
      <c r="N228" s="155"/>
      <c r="O228" s="155"/>
      <c r="P228" s="114" t="s">
        <v>235</v>
      </c>
      <c r="Q228" s="264" t="s">
        <v>913</v>
      </c>
      <c r="R228" s="271"/>
    </row>
    <row r="229" spans="1:18" ht="15.95" customHeight="1" x14ac:dyDescent="0.2">
      <c r="A229" s="222">
        <v>227</v>
      </c>
      <c r="B229" s="114">
        <v>11105026</v>
      </c>
      <c r="C229" s="114" t="s">
        <v>629</v>
      </c>
      <c r="D229" s="114" t="s">
        <v>630</v>
      </c>
      <c r="E229" s="114" t="s">
        <v>34</v>
      </c>
      <c r="F229" s="114" t="s">
        <v>629</v>
      </c>
      <c r="G229" s="151" t="s">
        <v>647</v>
      </c>
      <c r="H229" s="114" t="s">
        <v>632</v>
      </c>
      <c r="I229" s="114" t="s">
        <v>654</v>
      </c>
      <c r="J229" s="150">
        <v>53</v>
      </c>
      <c r="K229" s="228">
        <v>79</v>
      </c>
      <c r="L229" s="251"/>
      <c r="M229" s="155">
        <v>79</v>
      </c>
      <c r="N229" s="155">
        <v>79</v>
      </c>
      <c r="O229" s="155">
        <v>71</v>
      </c>
      <c r="P229" s="114" t="s">
        <v>357</v>
      </c>
      <c r="Q229" s="264" t="s">
        <v>357</v>
      </c>
      <c r="R229" s="271"/>
    </row>
    <row r="230" spans="1:18" ht="15.95" customHeight="1" x14ac:dyDescent="0.2">
      <c r="A230" s="222">
        <v>228</v>
      </c>
      <c r="B230" s="114">
        <v>12105022</v>
      </c>
      <c r="C230" s="114" t="s">
        <v>629</v>
      </c>
      <c r="D230" s="114" t="s">
        <v>630</v>
      </c>
      <c r="E230" s="114" t="s">
        <v>16</v>
      </c>
      <c r="F230" s="114" t="s">
        <v>629</v>
      </c>
      <c r="G230" s="151" t="s">
        <v>631</v>
      </c>
      <c r="H230" s="114" t="s">
        <v>854</v>
      </c>
      <c r="I230" s="114" t="s">
        <v>666</v>
      </c>
      <c r="J230" s="150">
        <v>7</v>
      </c>
      <c r="K230" s="226">
        <v>13</v>
      </c>
      <c r="L230" s="251"/>
      <c r="M230" s="258">
        <v>13</v>
      </c>
      <c r="N230" s="258">
        <v>13</v>
      </c>
      <c r="O230" s="258">
        <v>11.700000000000001</v>
      </c>
      <c r="P230" s="114" t="s">
        <v>357</v>
      </c>
      <c r="Q230" s="264" t="s">
        <v>887</v>
      </c>
      <c r="R230" s="271"/>
    </row>
    <row r="231" spans="1:18" ht="15.95" customHeight="1" x14ac:dyDescent="0.2">
      <c r="A231" s="222">
        <v>229</v>
      </c>
      <c r="B231" s="114">
        <v>11105036</v>
      </c>
      <c r="C231" s="114" t="s">
        <v>629</v>
      </c>
      <c r="D231" s="114" t="s">
        <v>630</v>
      </c>
      <c r="E231" s="114" t="s">
        <v>34</v>
      </c>
      <c r="F231" s="114" t="s">
        <v>629</v>
      </c>
      <c r="G231" s="151" t="s">
        <v>667</v>
      </c>
      <c r="H231" s="114" t="s">
        <v>223</v>
      </c>
      <c r="I231" s="114" t="s">
        <v>668</v>
      </c>
      <c r="J231" s="150">
        <v>22</v>
      </c>
      <c r="K231" s="226">
        <v>41</v>
      </c>
      <c r="L231" s="251"/>
      <c r="M231" s="155"/>
      <c r="N231" s="155"/>
      <c r="O231" s="155"/>
      <c r="P231" s="114" t="s">
        <v>235</v>
      </c>
      <c r="Q231" s="264" t="s">
        <v>913</v>
      </c>
      <c r="R231" s="271"/>
    </row>
    <row r="232" spans="1:18" ht="15.95" customHeight="1" x14ac:dyDescent="0.2">
      <c r="A232" s="222">
        <v>230</v>
      </c>
      <c r="B232" s="114">
        <v>11105037</v>
      </c>
      <c r="C232" s="114" t="s">
        <v>629</v>
      </c>
      <c r="D232" s="114" t="s">
        <v>630</v>
      </c>
      <c r="E232" s="114" t="s">
        <v>34</v>
      </c>
      <c r="F232" s="114" t="s">
        <v>629</v>
      </c>
      <c r="G232" s="151" t="s">
        <v>669</v>
      </c>
      <c r="H232" s="114" t="s">
        <v>223</v>
      </c>
      <c r="I232" s="114" t="s">
        <v>670</v>
      </c>
      <c r="J232" s="150">
        <v>20</v>
      </c>
      <c r="K232" s="226">
        <v>39</v>
      </c>
      <c r="L232" s="251"/>
      <c r="M232" s="155"/>
      <c r="N232" s="155"/>
      <c r="O232" s="155"/>
      <c r="P232" s="114" t="s">
        <v>235</v>
      </c>
      <c r="Q232" s="264" t="s">
        <v>913</v>
      </c>
      <c r="R232" s="271"/>
    </row>
    <row r="233" spans="1:18" ht="15.95" customHeight="1" x14ac:dyDescent="0.2">
      <c r="A233" s="222">
        <v>231</v>
      </c>
      <c r="B233" s="114">
        <v>11105029</v>
      </c>
      <c r="C233" s="114" t="s">
        <v>629</v>
      </c>
      <c r="D233" s="114" t="s">
        <v>630</v>
      </c>
      <c r="E233" s="114" t="s">
        <v>34</v>
      </c>
      <c r="F233" s="114" t="s">
        <v>629</v>
      </c>
      <c r="G233" s="151" t="s">
        <v>635</v>
      </c>
      <c r="H233" s="114" t="s">
        <v>479</v>
      </c>
      <c r="I233" s="114" t="s">
        <v>636</v>
      </c>
      <c r="J233" s="150">
        <v>204.6</v>
      </c>
      <c r="K233" s="226">
        <v>277</v>
      </c>
      <c r="L233" s="251"/>
      <c r="M233" s="155">
        <v>196</v>
      </c>
      <c r="N233" s="155">
        <v>196</v>
      </c>
      <c r="O233" s="155">
        <v>196</v>
      </c>
      <c r="P233" s="114" t="s">
        <v>765</v>
      </c>
      <c r="Q233" s="264" t="s">
        <v>60</v>
      </c>
      <c r="R233" s="271"/>
    </row>
    <row r="234" spans="1:18" ht="15.95" customHeight="1" x14ac:dyDescent="0.2">
      <c r="A234" s="222">
        <v>232</v>
      </c>
      <c r="B234" s="114">
        <v>12105012</v>
      </c>
      <c r="C234" s="114" t="s">
        <v>629</v>
      </c>
      <c r="D234" s="114" t="s">
        <v>630</v>
      </c>
      <c r="E234" s="114" t="s">
        <v>16</v>
      </c>
      <c r="F234" s="114" t="s">
        <v>629</v>
      </c>
      <c r="G234" s="151" t="s">
        <v>640</v>
      </c>
      <c r="H234" s="114" t="s">
        <v>82</v>
      </c>
      <c r="I234" s="114" t="s">
        <v>644</v>
      </c>
      <c r="J234" s="150">
        <v>126.2</v>
      </c>
      <c r="K234" s="226">
        <v>170</v>
      </c>
      <c r="L234" s="251"/>
      <c r="M234" s="176">
        <v>142</v>
      </c>
      <c r="N234" s="176">
        <v>129</v>
      </c>
      <c r="O234" s="176">
        <v>129</v>
      </c>
      <c r="P234" s="114" t="s">
        <v>765</v>
      </c>
      <c r="Q234" s="264" t="s">
        <v>60</v>
      </c>
      <c r="R234" s="271"/>
    </row>
    <row r="235" spans="1:18" ht="15.95" customHeight="1" x14ac:dyDescent="0.2">
      <c r="A235" s="222">
        <v>233</v>
      </c>
      <c r="B235" s="114">
        <v>12309002</v>
      </c>
      <c r="C235" s="114" t="s">
        <v>519</v>
      </c>
      <c r="D235" s="114" t="s">
        <v>520</v>
      </c>
      <c r="E235" s="114" t="s">
        <v>16</v>
      </c>
      <c r="F235" s="114" t="s">
        <v>520</v>
      </c>
      <c r="G235" s="151" t="s">
        <v>521</v>
      </c>
      <c r="H235" s="114" t="s">
        <v>522</v>
      </c>
      <c r="I235" s="114" t="s">
        <v>523</v>
      </c>
      <c r="J235" s="150">
        <v>5.2</v>
      </c>
      <c r="K235" s="226">
        <v>14</v>
      </c>
      <c r="L235" s="251"/>
      <c r="M235" s="155"/>
      <c r="N235" s="155"/>
      <c r="O235" s="155"/>
      <c r="P235" s="114" t="s">
        <v>235</v>
      </c>
      <c r="Q235" s="264" t="s">
        <v>913</v>
      </c>
      <c r="R235" s="271"/>
    </row>
    <row r="236" spans="1:18" ht="15.95" customHeight="1" x14ac:dyDescent="0.2">
      <c r="A236" s="222">
        <v>234</v>
      </c>
      <c r="B236" s="216">
        <v>12309001</v>
      </c>
      <c r="C236" s="216" t="s">
        <v>519</v>
      </c>
      <c r="D236" s="216" t="s">
        <v>520</v>
      </c>
      <c r="E236" s="216" t="s">
        <v>16</v>
      </c>
      <c r="F236" s="216" t="s">
        <v>520</v>
      </c>
      <c r="G236" s="221" t="s">
        <v>525</v>
      </c>
      <c r="H236" s="216" t="s">
        <v>526</v>
      </c>
      <c r="I236" s="216" t="s">
        <v>527</v>
      </c>
      <c r="J236" s="238">
        <v>21</v>
      </c>
      <c r="K236" s="239">
        <v>39</v>
      </c>
      <c r="L236" s="259"/>
      <c r="M236" s="260"/>
      <c r="N236" s="260"/>
      <c r="O236" s="260"/>
      <c r="P236" s="216" t="s">
        <v>235</v>
      </c>
      <c r="Q236" s="268" t="s">
        <v>913</v>
      </c>
      <c r="R236" s="271"/>
    </row>
    <row r="237" spans="1:18" ht="15.95" customHeight="1" x14ac:dyDescent="0.2">
      <c r="A237" s="222">
        <v>235</v>
      </c>
      <c r="B237" s="114">
        <v>12309008</v>
      </c>
      <c r="C237" s="114" t="s">
        <v>529</v>
      </c>
      <c r="D237" s="114" t="s">
        <v>529</v>
      </c>
      <c r="E237" s="114" t="s">
        <v>16</v>
      </c>
      <c r="F237" s="114" t="s">
        <v>530</v>
      </c>
      <c r="G237" s="151" t="s">
        <v>531</v>
      </c>
      <c r="H237" s="114" t="s">
        <v>532</v>
      </c>
      <c r="I237" s="114" t="s">
        <v>533</v>
      </c>
      <c r="J237" s="150">
        <v>59.4</v>
      </c>
      <c r="K237" s="226">
        <v>61</v>
      </c>
      <c r="L237" s="251"/>
      <c r="M237" s="155">
        <v>61</v>
      </c>
      <c r="N237" s="155">
        <v>61</v>
      </c>
      <c r="O237" s="155">
        <v>61</v>
      </c>
      <c r="P237" s="114" t="s">
        <v>710</v>
      </c>
      <c r="Q237" s="264" t="s">
        <v>911</v>
      </c>
      <c r="R237" s="271"/>
    </row>
    <row r="238" spans="1:18" ht="15.95" customHeight="1" x14ac:dyDescent="0.2">
      <c r="A238" s="222">
        <v>236</v>
      </c>
      <c r="B238" s="216">
        <v>11101376</v>
      </c>
      <c r="C238" s="216" t="s">
        <v>14</v>
      </c>
      <c r="D238" s="216" t="s">
        <v>15</v>
      </c>
      <c r="E238" s="216" t="s">
        <v>34</v>
      </c>
      <c r="F238" s="216" t="s">
        <v>56</v>
      </c>
      <c r="G238" s="221" t="s">
        <v>869</v>
      </c>
      <c r="H238" s="216">
        <v>10</v>
      </c>
      <c r="I238" s="216" t="s">
        <v>726</v>
      </c>
      <c r="J238" s="238">
        <v>359.8</v>
      </c>
      <c r="K238" s="239">
        <v>469</v>
      </c>
      <c r="L238" s="239"/>
      <c r="M238" s="261">
        <v>405</v>
      </c>
      <c r="N238" s="261">
        <v>385</v>
      </c>
      <c r="O238" s="261">
        <v>385</v>
      </c>
      <c r="P238" s="276" t="s">
        <v>105</v>
      </c>
      <c r="Q238" s="269" t="s">
        <v>105</v>
      </c>
      <c r="R238" s="271"/>
    </row>
    <row r="239" spans="1:18" ht="15.95" customHeight="1" x14ac:dyDescent="0.2">
      <c r="A239" s="222">
        <v>237</v>
      </c>
      <c r="B239" s="191">
        <v>12309009</v>
      </c>
      <c r="C239" s="160" t="s">
        <v>529</v>
      </c>
      <c r="D239" s="160" t="s">
        <v>925</v>
      </c>
      <c r="E239" s="150" t="s">
        <v>16</v>
      </c>
      <c r="F239" s="114" t="s">
        <v>930</v>
      </c>
      <c r="G239" s="160" t="s">
        <v>919</v>
      </c>
      <c r="H239" s="150" t="s">
        <v>920</v>
      </c>
      <c r="I239" s="230">
        <v>6920096808035</v>
      </c>
      <c r="J239" s="150">
        <v>74</v>
      </c>
      <c r="K239" s="242">
        <v>75</v>
      </c>
      <c r="L239" s="153"/>
      <c r="M239" s="153">
        <v>75</v>
      </c>
      <c r="N239" s="153">
        <v>75</v>
      </c>
      <c r="O239" s="153">
        <v>75</v>
      </c>
      <c r="P239" s="114" t="s">
        <v>710</v>
      </c>
      <c r="Q239" s="265" t="s">
        <v>911</v>
      </c>
      <c r="R239" s="271"/>
    </row>
    <row r="240" spans="1:18" ht="15.95" customHeight="1" x14ac:dyDescent="0.2">
      <c r="A240" s="222">
        <v>238</v>
      </c>
      <c r="B240" s="191">
        <v>12114003</v>
      </c>
      <c r="C240" s="150" t="s">
        <v>921</v>
      </c>
      <c r="D240" s="150" t="s">
        <v>926</v>
      </c>
      <c r="E240" s="150" t="s">
        <v>16</v>
      </c>
      <c r="F240" s="150" t="s">
        <v>921</v>
      </c>
      <c r="G240" s="160" t="s">
        <v>922</v>
      </c>
      <c r="H240" s="150">
        <v>0.5</v>
      </c>
      <c r="I240" s="230">
        <v>6920096810328</v>
      </c>
      <c r="J240" s="150">
        <v>9.1999999999999993</v>
      </c>
      <c r="K240" s="242">
        <v>23</v>
      </c>
      <c r="L240" s="153">
        <v>24</v>
      </c>
      <c r="M240" s="153"/>
      <c r="N240" s="153"/>
      <c r="O240" s="153"/>
      <c r="P240" s="114" t="s">
        <v>235</v>
      </c>
      <c r="Q240" s="265" t="s">
        <v>910</v>
      </c>
      <c r="R240" s="271"/>
    </row>
    <row r="241" spans="1:18" ht="15.95" customHeight="1" x14ac:dyDescent="0.2">
      <c r="A241" s="222">
        <v>239</v>
      </c>
      <c r="B241" s="191">
        <v>12114004</v>
      </c>
      <c r="C241" s="150" t="s">
        <v>921</v>
      </c>
      <c r="D241" s="150" t="s">
        <v>926</v>
      </c>
      <c r="E241" s="150" t="s">
        <v>16</v>
      </c>
      <c r="F241" s="150" t="s">
        <v>921</v>
      </c>
      <c r="G241" s="160" t="s">
        <v>922</v>
      </c>
      <c r="H241" s="150">
        <v>1.8</v>
      </c>
      <c r="I241" s="230">
        <v>6920096810335</v>
      </c>
      <c r="J241" s="150">
        <v>27.8</v>
      </c>
      <c r="K241" s="242">
        <v>70</v>
      </c>
      <c r="L241" s="153">
        <v>72</v>
      </c>
      <c r="M241" s="153"/>
      <c r="N241" s="153"/>
      <c r="O241" s="153"/>
      <c r="P241" s="114" t="s">
        <v>235</v>
      </c>
      <c r="Q241" s="265" t="s">
        <v>910</v>
      </c>
      <c r="R241" s="271"/>
    </row>
    <row r="242" spans="1:18" ht="15.95" customHeight="1" x14ac:dyDescent="0.2">
      <c r="A242" s="222">
        <v>240</v>
      </c>
      <c r="B242" s="191">
        <v>12114005</v>
      </c>
      <c r="C242" s="150" t="s">
        <v>921</v>
      </c>
      <c r="D242" s="150" t="s">
        <v>926</v>
      </c>
      <c r="E242" s="150" t="s">
        <v>16</v>
      </c>
      <c r="F242" s="150" t="s">
        <v>921</v>
      </c>
      <c r="G242" s="160" t="s">
        <v>922</v>
      </c>
      <c r="H242" s="150">
        <v>5.4</v>
      </c>
      <c r="I242" s="230">
        <v>6920096810342</v>
      </c>
      <c r="J242" s="150">
        <v>79.400000000000006</v>
      </c>
      <c r="K242" s="242">
        <v>159</v>
      </c>
      <c r="L242" s="153">
        <v>164</v>
      </c>
      <c r="M242" s="153"/>
      <c r="N242" s="153"/>
      <c r="O242" s="153"/>
      <c r="P242" s="114" t="s">
        <v>235</v>
      </c>
      <c r="Q242" s="265" t="s">
        <v>910</v>
      </c>
      <c r="R242" s="271"/>
    </row>
    <row r="243" spans="1:18" ht="15.95" customHeight="1" x14ac:dyDescent="0.2">
      <c r="A243" s="222">
        <v>241</v>
      </c>
      <c r="B243" s="191">
        <v>11114003</v>
      </c>
      <c r="C243" s="150" t="s">
        <v>923</v>
      </c>
      <c r="D243" s="150" t="s">
        <v>927</v>
      </c>
      <c r="E243" s="150" t="s">
        <v>34</v>
      </c>
      <c r="F243" s="150" t="s">
        <v>923</v>
      </c>
      <c r="G243" s="160" t="s">
        <v>924</v>
      </c>
      <c r="H243" s="150">
        <v>0.5</v>
      </c>
      <c r="I243" s="230">
        <v>6920096810397</v>
      </c>
      <c r="J243" s="150">
        <v>8.5</v>
      </c>
      <c r="K243" s="242">
        <v>21</v>
      </c>
      <c r="L243" s="153">
        <v>22</v>
      </c>
      <c r="M243" s="153"/>
      <c r="N243" s="153"/>
      <c r="O243" s="153"/>
      <c r="P243" s="114" t="s">
        <v>235</v>
      </c>
      <c r="Q243" s="265" t="s">
        <v>910</v>
      </c>
      <c r="R243" s="271"/>
    </row>
    <row r="244" spans="1:18" ht="15.95" customHeight="1" x14ac:dyDescent="0.2">
      <c r="A244" s="222">
        <v>242</v>
      </c>
      <c r="B244" s="191">
        <v>11114004</v>
      </c>
      <c r="C244" s="150" t="s">
        <v>923</v>
      </c>
      <c r="D244" s="150" t="s">
        <v>927</v>
      </c>
      <c r="E244" s="150" t="s">
        <v>34</v>
      </c>
      <c r="F244" s="150" t="s">
        <v>923</v>
      </c>
      <c r="G244" s="160" t="s">
        <v>924</v>
      </c>
      <c r="H244" s="150">
        <v>2</v>
      </c>
      <c r="I244" s="230">
        <v>6920096810403</v>
      </c>
      <c r="J244" s="150">
        <v>30.2</v>
      </c>
      <c r="K244" s="242">
        <v>76</v>
      </c>
      <c r="L244" s="153">
        <v>78</v>
      </c>
      <c r="M244" s="153"/>
      <c r="N244" s="153"/>
      <c r="O244" s="153"/>
      <c r="P244" s="114" t="s">
        <v>235</v>
      </c>
      <c r="Q244" s="265" t="s">
        <v>910</v>
      </c>
      <c r="R244" s="271"/>
    </row>
    <row r="245" spans="1:18" ht="15.95" customHeight="1" x14ac:dyDescent="0.2">
      <c r="A245" s="222">
        <v>243</v>
      </c>
      <c r="B245" s="191">
        <v>11114005</v>
      </c>
      <c r="C245" s="150" t="s">
        <v>923</v>
      </c>
      <c r="D245" s="150" t="s">
        <v>927</v>
      </c>
      <c r="E245" s="150" t="s">
        <v>34</v>
      </c>
      <c r="F245" s="150" t="s">
        <v>923</v>
      </c>
      <c r="G245" s="160" t="s">
        <v>924</v>
      </c>
      <c r="H245" s="150">
        <v>8</v>
      </c>
      <c r="I245" s="230">
        <v>6920096810410</v>
      </c>
      <c r="J245" s="150">
        <v>112</v>
      </c>
      <c r="K245" s="242">
        <v>224</v>
      </c>
      <c r="L245" s="153">
        <v>231</v>
      </c>
      <c r="M245" s="153"/>
      <c r="N245" s="153"/>
      <c r="O245" s="153"/>
      <c r="P245" s="114" t="s">
        <v>235</v>
      </c>
      <c r="Q245" s="265" t="s">
        <v>910</v>
      </c>
      <c r="R245" s="271"/>
    </row>
    <row r="246" spans="1:18" ht="15.95" customHeight="1" x14ac:dyDescent="0.2">
      <c r="A246" s="222">
        <v>244</v>
      </c>
      <c r="B246" s="191">
        <v>12102057</v>
      </c>
      <c r="C246" s="150" t="s">
        <v>14</v>
      </c>
      <c r="D246" s="150" t="s">
        <v>15</v>
      </c>
      <c r="E246" s="150" t="s">
        <v>16</v>
      </c>
      <c r="F246" s="150" t="s">
        <v>953</v>
      </c>
      <c r="G246" s="160" t="s">
        <v>928</v>
      </c>
      <c r="H246" s="150" t="s">
        <v>223</v>
      </c>
      <c r="I246" s="230">
        <v>6920096813268</v>
      </c>
      <c r="J246" s="242">
        <v>89</v>
      </c>
      <c r="K246" s="242">
        <v>110</v>
      </c>
      <c r="L246" s="242"/>
      <c r="M246" s="242">
        <v>99</v>
      </c>
      <c r="N246" s="242">
        <v>99</v>
      </c>
      <c r="O246" s="242">
        <v>99</v>
      </c>
      <c r="P246" s="114" t="s">
        <v>765</v>
      </c>
      <c r="Q246" s="265" t="s">
        <v>929</v>
      </c>
      <c r="R246" s="271"/>
    </row>
    <row r="247" spans="1:18" ht="15.95" customHeight="1" x14ac:dyDescent="0.2">
      <c r="A247" s="222">
        <v>245</v>
      </c>
      <c r="B247" s="150">
        <v>11102119</v>
      </c>
      <c r="C247" s="150" t="s">
        <v>14</v>
      </c>
      <c r="D247" s="150" t="s">
        <v>15</v>
      </c>
      <c r="E247" s="150" t="s">
        <v>34</v>
      </c>
      <c r="F247" s="150" t="s">
        <v>953</v>
      </c>
      <c r="G247" s="160" t="s">
        <v>954</v>
      </c>
      <c r="H247" s="150" t="s">
        <v>223</v>
      </c>
      <c r="I247" s="230"/>
      <c r="J247" s="242">
        <v>89</v>
      </c>
      <c r="K247" s="242">
        <v>129</v>
      </c>
      <c r="L247" s="242"/>
      <c r="M247" s="242">
        <v>99</v>
      </c>
      <c r="N247" s="242"/>
      <c r="O247" s="242"/>
      <c r="P247" s="114" t="s">
        <v>955</v>
      </c>
      <c r="Q247" s="266" t="s">
        <v>956</v>
      </c>
      <c r="R247" s="273">
        <v>44809</v>
      </c>
    </row>
    <row r="248" spans="1:18" ht="15.95" customHeight="1" x14ac:dyDescent="0.2">
      <c r="A248" s="222">
        <v>246</v>
      </c>
      <c r="B248" s="150">
        <v>11102129</v>
      </c>
      <c r="C248" s="150" t="s">
        <v>14</v>
      </c>
      <c r="D248" s="150" t="s">
        <v>15</v>
      </c>
      <c r="E248" s="150" t="s">
        <v>34</v>
      </c>
      <c r="F248" s="150" t="s">
        <v>953</v>
      </c>
      <c r="G248" s="160" t="s">
        <v>957</v>
      </c>
      <c r="H248" s="150" t="s">
        <v>223</v>
      </c>
      <c r="I248" s="230"/>
      <c r="J248" s="242">
        <v>89</v>
      </c>
      <c r="K248" s="242">
        <v>129</v>
      </c>
      <c r="L248" s="242"/>
      <c r="M248" s="242">
        <v>99</v>
      </c>
      <c r="N248" s="242"/>
      <c r="O248" s="242"/>
      <c r="P248" s="114" t="s">
        <v>958</v>
      </c>
      <c r="Q248" s="266" t="s">
        <v>956</v>
      </c>
      <c r="R248" s="273">
        <v>44809</v>
      </c>
    </row>
    <row r="249" spans="1:18" ht="15.95" customHeight="1" thickBot="1" x14ac:dyDescent="0.25">
      <c r="A249" s="222">
        <v>247</v>
      </c>
      <c r="B249" s="150">
        <v>11102122</v>
      </c>
      <c r="C249" s="150" t="s">
        <v>14</v>
      </c>
      <c r="D249" s="150" t="s">
        <v>15</v>
      </c>
      <c r="E249" s="150" t="s">
        <v>34</v>
      </c>
      <c r="F249" s="150" t="s">
        <v>959</v>
      </c>
      <c r="G249" s="160" t="s">
        <v>960</v>
      </c>
      <c r="H249" s="150" t="s">
        <v>58</v>
      </c>
      <c r="I249" s="230"/>
      <c r="J249" s="242">
        <v>89</v>
      </c>
      <c r="K249" s="242">
        <v>129</v>
      </c>
      <c r="L249" s="242"/>
      <c r="M249" s="242">
        <v>99</v>
      </c>
      <c r="N249" s="242"/>
      <c r="O249" s="242"/>
      <c r="P249" s="114" t="s">
        <v>60</v>
      </c>
      <c r="Q249" s="266" t="s">
        <v>956</v>
      </c>
      <c r="R249" s="274">
        <v>44809</v>
      </c>
    </row>
    <row r="250" spans="1:18" ht="15.95" customHeight="1" x14ac:dyDescent="0.2">
      <c r="A250" s="217"/>
      <c r="B250" s="218"/>
      <c r="C250" s="218"/>
      <c r="D250" s="218"/>
      <c r="E250" s="218"/>
      <c r="F250" s="218"/>
      <c r="G250" s="219"/>
      <c r="H250" s="218"/>
      <c r="I250" s="218"/>
      <c r="J250" s="217"/>
      <c r="K250" s="240"/>
      <c r="L250" s="240"/>
      <c r="M250" s="241"/>
      <c r="N250" s="241"/>
      <c r="O250" s="241"/>
    </row>
    <row r="251" spans="1:18" ht="15.95" customHeight="1" x14ac:dyDescent="0.2">
      <c r="A251" s="217"/>
      <c r="I251" s="218"/>
      <c r="J251" s="217"/>
      <c r="K251" s="240"/>
      <c r="L251" s="240"/>
      <c r="M251" s="241"/>
      <c r="N251" s="241"/>
      <c r="O251" s="241"/>
    </row>
    <row r="252" spans="1:18" ht="15.95" customHeight="1" x14ac:dyDescent="0.2">
      <c r="A252" s="217"/>
      <c r="I252" s="218"/>
      <c r="J252" s="217"/>
      <c r="K252" s="240"/>
      <c r="L252" s="240"/>
      <c r="M252" s="241"/>
      <c r="N252" s="241"/>
      <c r="O252" s="241"/>
    </row>
    <row r="253" spans="1:18" ht="15.95" customHeight="1" x14ac:dyDescent="0.2">
      <c r="A253" s="217"/>
      <c r="I253" s="218"/>
      <c r="J253" s="217"/>
      <c r="K253" s="240"/>
      <c r="L253" s="240"/>
      <c r="M253" s="241"/>
      <c r="N253" s="241"/>
      <c r="O253" s="241"/>
    </row>
    <row r="254" spans="1:18" x14ac:dyDescent="0.2">
      <c r="G254" s="263"/>
    </row>
  </sheetData>
  <autoFilter ref="A2:R249" xr:uid="{00000000-0009-0000-0000-000004000000}"/>
  <phoneticPr fontId="3" type="noConversion"/>
  <pageMargins left="0.70866141732283472" right="0.70866141732283472" top="0.74803149606299213" bottom="0.74803149606299213" header="0.31496062992125984" footer="0.31496062992125984"/>
  <pageSetup paperSize="8" scale="59" fitToHeight="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254"/>
  <sheetViews>
    <sheetView tabSelected="1" topLeftCell="D1" workbookViewId="0">
      <selection activeCell="I9" sqref="I9"/>
    </sheetView>
  </sheetViews>
  <sheetFormatPr defaultColWidth="9" defaultRowHeight="14.25" x14ac:dyDescent="0.2"/>
  <cols>
    <col min="1" max="1" width="4.5" style="220" bestFit="1" customWidth="1"/>
    <col min="2" max="2" width="8.5" style="220" bestFit="1" customWidth="1"/>
    <col min="3" max="3" width="7" style="220" customWidth="1"/>
    <col min="4" max="4" width="11.875" style="220" bestFit="1" customWidth="1"/>
    <col min="5" max="5" width="4.5" style="220" bestFit="1" customWidth="1"/>
    <col min="6" max="6" width="12.625" style="220" customWidth="1"/>
    <col min="7" max="7" width="47.375" style="220" customWidth="1"/>
    <col min="8" max="8" width="8.125" style="220" customWidth="1"/>
    <col min="9" max="9" width="21.25" style="220" customWidth="1"/>
    <col min="10" max="11" width="5.875" style="224" customWidth="1"/>
    <col min="12" max="12" width="8.875" style="224" customWidth="1"/>
    <col min="13" max="13" width="7.625" style="224" customWidth="1"/>
    <col min="14" max="15" width="8.125" style="224" customWidth="1"/>
    <col min="16" max="16" width="12.125" style="224" customWidth="1"/>
    <col min="17" max="17" width="14.625" style="224" customWidth="1"/>
    <col min="18" max="18" width="20" style="220" customWidth="1"/>
    <col min="19" max="16384" width="9" style="220"/>
  </cols>
  <sheetData>
    <row r="1" spans="1:18" s="243" customFormat="1" ht="26.25" thickBot="1" x14ac:dyDescent="0.25">
      <c r="G1" s="277" t="s">
        <v>966</v>
      </c>
      <c r="J1" s="244"/>
      <c r="K1" s="244"/>
      <c r="L1" s="244"/>
      <c r="M1" s="244"/>
      <c r="N1" s="244"/>
      <c r="O1" s="244"/>
      <c r="P1" s="224"/>
      <c r="Q1" s="244"/>
    </row>
    <row r="2" spans="1:18" ht="42.75" x14ac:dyDescent="0.2">
      <c r="A2" s="245" t="s">
        <v>0</v>
      </c>
      <c r="B2" s="246" t="s">
        <v>755</v>
      </c>
      <c r="C2" s="246" t="s">
        <v>2</v>
      </c>
      <c r="D2" s="246" t="s">
        <v>3</v>
      </c>
      <c r="E2" s="246" t="s">
        <v>4</v>
      </c>
      <c r="F2" s="246" t="s">
        <v>5</v>
      </c>
      <c r="G2" s="247" t="s">
        <v>6</v>
      </c>
      <c r="H2" s="246" t="s">
        <v>7</v>
      </c>
      <c r="I2" s="246" t="s">
        <v>8</v>
      </c>
      <c r="J2" s="246" t="s">
        <v>758</v>
      </c>
      <c r="K2" s="246" t="s">
        <v>759</v>
      </c>
      <c r="L2" s="248" t="s">
        <v>760</v>
      </c>
      <c r="M2" s="249" t="s">
        <v>706</v>
      </c>
      <c r="N2" s="250" t="s">
        <v>707</v>
      </c>
      <c r="O2" s="250" t="s">
        <v>708</v>
      </c>
      <c r="P2" s="246" t="s">
        <v>961</v>
      </c>
      <c r="Q2" s="275" t="s">
        <v>900</v>
      </c>
      <c r="R2" s="270" t="s">
        <v>963</v>
      </c>
    </row>
    <row r="3" spans="1:18" ht="15.95" customHeight="1" x14ac:dyDescent="0.2">
      <c r="A3" s="222">
        <v>1</v>
      </c>
      <c r="B3" s="114">
        <v>12113022</v>
      </c>
      <c r="C3" s="114" t="s">
        <v>671</v>
      </c>
      <c r="D3" s="114" t="s">
        <v>672</v>
      </c>
      <c r="E3" s="114" t="s">
        <v>16</v>
      </c>
      <c r="F3" s="114" t="s">
        <v>673</v>
      </c>
      <c r="G3" s="151" t="s">
        <v>728</v>
      </c>
      <c r="H3" s="114" t="s">
        <v>181</v>
      </c>
      <c r="I3" s="278" t="s">
        <v>1129</v>
      </c>
      <c r="J3" s="150">
        <v>176</v>
      </c>
      <c r="K3" s="226">
        <v>321</v>
      </c>
      <c r="L3" s="251">
        <f>K3</f>
        <v>321</v>
      </c>
      <c r="M3" s="155"/>
      <c r="N3" s="155"/>
      <c r="O3" s="155"/>
      <c r="P3" s="114" t="s">
        <v>235</v>
      </c>
      <c r="Q3" s="264" t="s">
        <v>910</v>
      </c>
      <c r="R3" s="271"/>
    </row>
    <row r="4" spans="1:18" ht="15.95" customHeight="1" x14ac:dyDescent="0.2">
      <c r="A4" s="222">
        <v>2</v>
      </c>
      <c r="B4" s="114">
        <v>12113043</v>
      </c>
      <c r="C4" s="114" t="s">
        <v>671</v>
      </c>
      <c r="D4" s="114" t="s">
        <v>672</v>
      </c>
      <c r="E4" s="114" t="s">
        <v>16</v>
      </c>
      <c r="F4" s="114" t="s">
        <v>673</v>
      </c>
      <c r="G4" s="151" t="s">
        <v>682</v>
      </c>
      <c r="H4" s="114" t="s">
        <v>683</v>
      </c>
      <c r="I4" s="278" t="s">
        <v>1130</v>
      </c>
      <c r="J4" s="150">
        <v>44</v>
      </c>
      <c r="K4" s="226">
        <v>79</v>
      </c>
      <c r="L4" s="251">
        <f t="shared" ref="L4:L14" si="0">K4</f>
        <v>79</v>
      </c>
      <c r="M4" s="155"/>
      <c r="N4" s="155"/>
      <c r="O4" s="155"/>
      <c r="P4" s="114" t="s">
        <v>235</v>
      </c>
      <c r="Q4" s="264" t="s">
        <v>910</v>
      </c>
      <c r="R4" s="271"/>
    </row>
    <row r="5" spans="1:18" ht="15.95" customHeight="1" x14ac:dyDescent="0.2">
      <c r="A5" s="222">
        <v>3</v>
      </c>
      <c r="B5" s="114">
        <v>12113002</v>
      </c>
      <c r="C5" s="114" t="s">
        <v>671</v>
      </c>
      <c r="D5" s="114" t="s">
        <v>672</v>
      </c>
      <c r="E5" s="114" t="s">
        <v>16</v>
      </c>
      <c r="F5" s="114" t="s">
        <v>685</v>
      </c>
      <c r="G5" s="151" t="s">
        <v>686</v>
      </c>
      <c r="H5" s="114" t="s">
        <v>181</v>
      </c>
      <c r="I5" s="278" t="s">
        <v>1131</v>
      </c>
      <c r="J5" s="150">
        <v>146</v>
      </c>
      <c r="K5" s="226">
        <v>267</v>
      </c>
      <c r="L5" s="251">
        <f t="shared" si="0"/>
        <v>267</v>
      </c>
      <c r="M5" s="155"/>
      <c r="N5" s="155"/>
      <c r="O5" s="155"/>
      <c r="P5" s="114" t="s">
        <v>235</v>
      </c>
      <c r="Q5" s="264" t="s">
        <v>910</v>
      </c>
      <c r="R5" s="271"/>
    </row>
    <row r="6" spans="1:18" ht="15.95" customHeight="1" x14ac:dyDescent="0.2">
      <c r="A6" s="222">
        <v>4</v>
      </c>
      <c r="B6" s="114">
        <v>12113003</v>
      </c>
      <c r="C6" s="114" t="s">
        <v>671</v>
      </c>
      <c r="D6" s="114" t="s">
        <v>672</v>
      </c>
      <c r="E6" s="114" t="s">
        <v>16</v>
      </c>
      <c r="F6" s="114" t="s">
        <v>685</v>
      </c>
      <c r="G6" s="151" t="s">
        <v>686</v>
      </c>
      <c r="H6" s="114" t="s">
        <v>221</v>
      </c>
      <c r="I6" s="278" t="s">
        <v>1132</v>
      </c>
      <c r="J6" s="150">
        <v>531</v>
      </c>
      <c r="K6" s="226">
        <v>879</v>
      </c>
      <c r="L6" s="251">
        <f t="shared" si="0"/>
        <v>879</v>
      </c>
      <c r="M6" s="155"/>
      <c r="N6" s="155"/>
      <c r="O6" s="155"/>
      <c r="P6" s="114" t="s">
        <v>235</v>
      </c>
      <c r="Q6" s="264" t="s">
        <v>910</v>
      </c>
      <c r="R6" s="271"/>
    </row>
    <row r="7" spans="1:18" ht="15.95" customHeight="1" x14ac:dyDescent="0.2">
      <c r="A7" s="222">
        <v>5</v>
      </c>
      <c r="B7" s="114">
        <v>12113005</v>
      </c>
      <c r="C7" s="114" t="s">
        <v>671</v>
      </c>
      <c r="D7" s="114" t="s">
        <v>672</v>
      </c>
      <c r="E7" s="114" t="s">
        <v>16</v>
      </c>
      <c r="F7" s="114" t="s">
        <v>685</v>
      </c>
      <c r="G7" s="151" t="s">
        <v>689</v>
      </c>
      <c r="H7" s="114" t="s">
        <v>181</v>
      </c>
      <c r="I7" s="278" t="s">
        <v>1133</v>
      </c>
      <c r="J7" s="150">
        <v>136</v>
      </c>
      <c r="K7" s="226">
        <v>248</v>
      </c>
      <c r="L7" s="251">
        <f t="shared" si="0"/>
        <v>248</v>
      </c>
      <c r="M7" s="155"/>
      <c r="N7" s="155"/>
      <c r="O7" s="155"/>
      <c r="P7" s="114" t="s">
        <v>235</v>
      </c>
      <c r="Q7" s="264" t="s">
        <v>910</v>
      </c>
      <c r="R7" s="271"/>
    </row>
    <row r="8" spans="1:18" ht="15.95" customHeight="1" x14ac:dyDescent="0.2">
      <c r="A8" s="222">
        <v>6</v>
      </c>
      <c r="B8" s="114">
        <v>12113006</v>
      </c>
      <c r="C8" s="114" t="s">
        <v>671</v>
      </c>
      <c r="D8" s="114" t="s">
        <v>672</v>
      </c>
      <c r="E8" s="114" t="s">
        <v>16</v>
      </c>
      <c r="F8" s="114" t="s">
        <v>685</v>
      </c>
      <c r="G8" s="151" t="s">
        <v>689</v>
      </c>
      <c r="H8" s="114" t="s">
        <v>221</v>
      </c>
      <c r="I8" s="278" t="s">
        <v>1134</v>
      </c>
      <c r="J8" s="150">
        <v>481</v>
      </c>
      <c r="K8" s="226">
        <v>810</v>
      </c>
      <c r="L8" s="251">
        <f t="shared" si="0"/>
        <v>810</v>
      </c>
      <c r="M8" s="155"/>
      <c r="N8" s="155"/>
      <c r="O8" s="155"/>
      <c r="P8" s="114" t="s">
        <v>235</v>
      </c>
      <c r="Q8" s="264" t="s">
        <v>910</v>
      </c>
      <c r="R8" s="271"/>
    </row>
    <row r="9" spans="1:18" ht="15.95" customHeight="1" x14ac:dyDescent="0.2">
      <c r="A9" s="222">
        <v>7</v>
      </c>
      <c r="B9" s="114">
        <v>11113003</v>
      </c>
      <c r="C9" s="114" t="s">
        <v>671</v>
      </c>
      <c r="D9" s="114" t="s">
        <v>672</v>
      </c>
      <c r="E9" s="114" t="s">
        <v>34</v>
      </c>
      <c r="F9" s="114" t="s">
        <v>685</v>
      </c>
      <c r="G9" s="151" t="s">
        <v>692</v>
      </c>
      <c r="H9" s="114" t="s">
        <v>181</v>
      </c>
      <c r="I9" s="278" t="s">
        <v>1135</v>
      </c>
      <c r="J9" s="150">
        <v>130</v>
      </c>
      <c r="K9" s="226">
        <v>238</v>
      </c>
      <c r="L9" s="251">
        <f t="shared" si="0"/>
        <v>238</v>
      </c>
      <c r="M9" s="155"/>
      <c r="N9" s="155"/>
      <c r="O9" s="155"/>
      <c r="P9" s="114" t="s">
        <v>235</v>
      </c>
      <c r="Q9" s="264" t="s">
        <v>910</v>
      </c>
      <c r="R9" s="271"/>
    </row>
    <row r="10" spans="1:18" ht="15.95" customHeight="1" x14ac:dyDescent="0.2">
      <c r="A10" s="222">
        <v>8</v>
      </c>
      <c r="B10" s="114">
        <v>11113004</v>
      </c>
      <c r="C10" s="114" t="s">
        <v>671</v>
      </c>
      <c r="D10" s="114" t="s">
        <v>672</v>
      </c>
      <c r="E10" s="114" t="s">
        <v>34</v>
      </c>
      <c r="F10" s="114" t="s">
        <v>685</v>
      </c>
      <c r="G10" s="151" t="s">
        <v>692</v>
      </c>
      <c r="H10" s="114" t="s">
        <v>244</v>
      </c>
      <c r="I10" s="278" t="s">
        <v>1136</v>
      </c>
      <c r="J10" s="150">
        <v>571</v>
      </c>
      <c r="K10" s="226">
        <v>949</v>
      </c>
      <c r="L10" s="251">
        <f t="shared" si="0"/>
        <v>949</v>
      </c>
      <c r="M10" s="155"/>
      <c r="N10" s="155"/>
      <c r="O10" s="155"/>
      <c r="P10" s="114" t="s">
        <v>235</v>
      </c>
      <c r="Q10" s="264" t="s">
        <v>918</v>
      </c>
      <c r="R10" s="271"/>
    </row>
    <row r="11" spans="1:18" ht="15.95" customHeight="1" x14ac:dyDescent="0.2">
      <c r="A11" s="222">
        <v>9</v>
      </c>
      <c r="B11" s="114">
        <v>11113005</v>
      </c>
      <c r="C11" s="114" t="s">
        <v>671</v>
      </c>
      <c r="D11" s="114" t="s">
        <v>672</v>
      </c>
      <c r="E11" s="114" t="s">
        <v>34</v>
      </c>
      <c r="F11" s="114" t="s">
        <v>685</v>
      </c>
      <c r="G11" s="151" t="s">
        <v>694</v>
      </c>
      <c r="H11" s="114" t="s">
        <v>181</v>
      </c>
      <c r="I11" s="278" t="s">
        <v>1137</v>
      </c>
      <c r="J11" s="150">
        <v>120</v>
      </c>
      <c r="K11" s="226">
        <v>217</v>
      </c>
      <c r="L11" s="251">
        <f t="shared" si="0"/>
        <v>217</v>
      </c>
      <c r="M11" s="155"/>
      <c r="N11" s="155"/>
      <c r="O11" s="155"/>
      <c r="P11" s="114" t="s">
        <v>235</v>
      </c>
      <c r="Q11" s="264" t="s">
        <v>910</v>
      </c>
      <c r="R11" s="271"/>
    </row>
    <row r="12" spans="1:18" ht="15.95" customHeight="1" x14ac:dyDescent="0.2">
      <c r="A12" s="222">
        <v>10</v>
      </c>
      <c r="B12" s="114">
        <v>11113006</v>
      </c>
      <c r="C12" s="114" t="s">
        <v>671</v>
      </c>
      <c r="D12" s="114" t="s">
        <v>672</v>
      </c>
      <c r="E12" s="114" t="s">
        <v>34</v>
      </c>
      <c r="F12" s="114" t="s">
        <v>685</v>
      </c>
      <c r="G12" s="151" t="s">
        <v>694</v>
      </c>
      <c r="H12" s="114" t="s">
        <v>244</v>
      </c>
      <c r="I12" s="278" t="s">
        <v>1138</v>
      </c>
      <c r="J12" s="150">
        <v>540</v>
      </c>
      <c r="K12" s="226">
        <v>911</v>
      </c>
      <c r="L12" s="251">
        <f t="shared" si="0"/>
        <v>911</v>
      </c>
      <c r="M12" s="155"/>
      <c r="N12" s="155"/>
      <c r="O12" s="155"/>
      <c r="P12" s="114" t="s">
        <v>235</v>
      </c>
      <c r="Q12" s="264" t="s">
        <v>910</v>
      </c>
      <c r="R12" s="271"/>
    </row>
    <row r="13" spans="1:18" ht="15.95" customHeight="1" x14ac:dyDescent="0.2">
      <c r="A13" s="222">
        <v>11</v>
      </c>
      <c r="B13" s="114">
        <v>12113039</v>
      </c>
      <c r="C13" s="114" t="s">
        <v>671</v>
      </c>
      <c r="D13" s="114" t="s">
        <v>672</v>
      </c>
      <c r="E13" s="114" t="s">
        <v>16</v>
      </c>
      <c r="F13" s="114" t="s">
        <v>685</v>
      </c>
      <c r="G13" s="151" t="s">
        <v>699</v>
      </c>
      <c r="H13" s="114" t="s">
        <v>82</v>
      </c>
      <c r="I13" s="278" t="s">
        <v>1139</v>
      </c>
      <c r="J13" s="227">
        <v>350</v>
      </c>
      <c r="K13" s="226">
        <v>699</v>
      </c>
      <c r="L13" s="251"/>
      <c r="M13" s="155"/>
      <c r="N13" s="155"/>
      <c r="O13" s="155"/>
      <c r="P13" s="225" t="s">
        <v>235</v>
      </c>
      <c r="Q13" s="264" t="s">
        <v>910</v>
      </c>
      <c r="R13" s="271"/>
    </row>
    <row r="14" spans="1:18" ht="15.95" customHeight="1" x14ac:dyDescent="0.2">
      <c r="A14" s="222">
        <v>12</v>
      </c>
      <c r="B14" s="121">
        <v>50020077</v>
      </c>
      <c r="C14" s="121" t="s">
        <v>671</v>
      </c>
      <c r="D14" s="121" t="s">
        <v>700</v>
      </c>
      <c r="E14" s="121" t="s">
        <v>16</v>
      </c>
      <c r="F14" s="121" t="s">
        <v>701</v>
      </c>
      <c r="G14" s="173" t="s">
        <v>702</v>
      </c>
      <c r="H14" s="121" t="s">
        <v>703</v>
      </c>
      <c r="I14" s="279" t="s">
        <v>704</v>
      </c>
      <c r="J14" s="121">
        <v>9</v>
      </c>
      <c r="K14" s="228">
        <v>16</v>
      </c>
      <c r="L14" s="252">
        <f t="shared" si="0"/>
        <v>16</v>
      </c>
      <c r="M14" s="176"/>
      <c r="N14" s="176"/>
      <c r="O14" s="176"/>
      <c r="P14" s="114" t="s">
        <v>235</v>
      </c>
      <c r="Q14" s="267" t="s">
        <v>910</v>
      </c>
      <c r="R14" s="271"/>
    </row>
    <row r="15" spans="1:18" ht="15.95" customHeight="1" x14ac:dyDescent="0.2">
      <c r="A15" s="222">
        <v>13</v>
      </c>
      <c r="B15" s="150">
        <v>11101259</v>
      </c>
      <c r="C15" s="150" t="s">
        <v>14</v>
      </c>
      <c r="D15" s="150" t="s">
        <v>15</v>
      </c>
      <c r="E15" s="150" t="s">
        <v>34</v>
      </c>
      <c r="F15" s="150" t="s">
        <v>189</v>
      </c>
      <c r="G15" s="159" t="s">
        <v>190</v>
      </c>
      <c r="H15" s="150" t="s">
        <v>58</v>
      </c>
      <c r="I15" s="191" t="s">
        <v>1140</v>
      </c>
      <c r="J15" s="150">
        <v>112.2</v>
      </c>
      <c r="K15" s="226">
        <v>165</v>
      </c>
      <c r="L15" s="226"/>
      <c r="M15" s="253">
        <v>138</v>
      </c>
      <c r="N15" s="253">
        <v>128</v>
      </c>
      <c r="O15" s="253">
        <v>128</v>
      </c>
      <c r="P15" s="114" t="s">
        <v>765</v>
      </c>
      <c r="Q15" s="264" t="s">
        <v>871</v>
      </c>
      <c r="R15" s="271"/>
    </row>
    <row r="16" spans="1:18" ht="15.95" customHeight="1" x14ac:dyDescent="0.2">
      <c r="A16" s="222">
        <v>14</v>
      </c>
      <c r="B16" s="150">
        <v>11101260</v>
      </c>
      <c r="C16" s="150" t="s">
        <v>14</v>
      </c>
      <c r="D16" s="150" t="s">
        <v>15</v>
      </c>
      <c r="E16" s="150" t="s">
        <v>34</v>
      </c>
      <c r="F16" s="150" t="s">
        <v>189</v>
      </c>
      <c r="G16" s="159" t="s">
        <v>190</v>
      </c>
      <c r="H16" s="150" t="s">
        <v>131</v>
      </c>
      <c r="I16" s="191" t="s">
        <v>1141</v>
      </c>
      <c r="J16" s="150">
        <v>349.8</v>
      </c>
      <c r="K16" s="226">
        <v>533</v>
      </c>
      <c r="L16" s="226"/>
      <c r="M16" s="253">
        <v>428</v>
      </c>
      <c r="N16" s="253">
        <v>398</v>
      </c>
      <c r="O16" s="253">
        <v>398</v>
      </c>
      <c r="P16" s="114" t="s">
        <v>765</v>
      </c>
      <c r="Q16" s="264" t="s">
        <v>872</v>
      </c>
      <c r="R16" s="271"/>
    </row>
    <row r="17" spans="1:18" ht="15.95" customHeight="1" x14ac:dyDescent="0.2">
      <c r="A17" s="222">
        <v>15</v>
      </c>
      <c r="B17" s="150">
        <v>12101156</v>
      </c>
      <c r="C17" s="150" t="s">
        <v>14</v>
      </c>
      <c r="D17" s="150" t="s">
        <v>15</v>
      </c>
      <c r="E17" s="150" t="s">
        <v>16</v>
      </c>
      <c r="F17" s="150" t="s">
        <v>185</v>
      </c>
      <c r="G17" s="159" t="s">
        <v>186</v>
      </c>
      <c r="H17" s="150" t="s">
        <v>58</v>
      </c>
      <c r="I17" s="191" t="s">
        <v>1142</v>
      </c>
      <c r="J17" s="150">
        <v>117.6</v>
      </c>
      <c r="K17" s="226">
        <v>177</v>
      </c>
      <c r="L17" s="226"/>
      <c r="M17" s="253">
        <v>148</v>
      </c>
      <c r="N17" s="253">
        <v>138</v>
      </c>
      <c r="O17" s="253">
        <v>138</v>
      </c>
      <c r="P17" s="114" t="s">
        <v>765</v>
      </c>
      <c r="Q17" s="264" t="s">
        <v>873</v>
      </c>
      <c r="R17" s="271"/>
    </row>
    <row r="18" spans="1:18" ht="15.95" customHeight="1" x14ac:dyDescent="0.2">
      <c r="A18" s="222">
        <v>16</v>
      </c>
      <c r="B18" s="150">
        <v>12101157</v>
      </c>
      <c r="C18" s="150" t="s">
        <v>14</v>
      </c>
      <c r="D18" s="150" t="s">
        <v>15</v>
      </c>
      <c r="E18" s="150" t="s">
        <v>16</v>
      </c>
      <c r="F18" s="150" t="s">
        <v>185</v>
      </c>
      <c r="G18" s="159" t="s">
        <v>186</v>
      </c>
      <c r="H18" s="150" t="s">
        <v>131</v>
      </c>
      <c r="I18" s="191" t="s">
        <v>1173</v>
      </c>
      <c r="J18" s="150">
        <v>404.6</v>
      </c>
      <c r="K18" s="226">
        <v>554</v>
      </c>
      <c r="L18" s="226"/>
      <c r="M18" s="253">
        <v>468</v>
      </c>
      <c r="N18" s="253">
        <v>448</v>
      </c>
      <c r="O18" s="253">
        <v>448</v>
      </c>
      <c r="P18" s="114" t="s">
        <v>765</v>
      </c>
      <c r="Q18" s="264" t="s">
        <v>874</v>
      </c>
      <c r="R18" s="271"/>
    </row>
    <row r="19" spans="1:18" ht="15.95" customHeight="1" x14ac:dyDescent="0.2">
      <c r="A19" s="222">
        <v>17</v>
      </c>
      <c r="B19" s="150">
        <v>12101158</v>
      </c>
      <c r="C19" s="150" t="s">
        <v>14</v>
      </c>
      <c r="D19" s="150" t="s">
        <v>15</v>
      </c>
      <c r="E19" s="150" t="s">
        <v>16</v>
      </c>
      <c r="F19" s="150" t="s">
        <v>193</v>
      </c>
      <c r="G19" s="159" t="s">
        <v>194</v>
      </c>
      <c r="H19" s="150" t="s">
        <v>58</v>
      </c>
      <c r="I19" s="191" t="s">
        <v>1143</v>
      </c>
      <c r="J19" s="150">
        <v>111</v>
      </c>
      <c r="K19" s="226">
        <v>211</v>
      </c>
      <c r="L19" s="226">
        <f>K19*1.05</f>
        <v>221.55</v>
      </c>
      <c r="M19" s="253"/>
      <c r="N19" s="253"/>
      <c r="O19" s="253"/>
      <c r="P19" s="114" t="s">
        <v>235</v>
      </c>
      <c r="Q19" s="264" t="s">
        <v>910</v>
      </c>
      <c r="R19" s="271"/>
    </row>
    <row r="20" spans="1:18" ht="15.95" customHeight="1" x14ac:dyDescent="0.2">
      <c r="A20" s="222">
        <v>18</v>
      </c>
      <c r="B20" s="150">
        <v>11101261</v>
      </c>
      <c r="C20" s="150" t="s">
        <v>14</v>
      </c>
      <c r="D20" s="150" t="s">
        <v>15</v>
      </c>
      <c r="E20" s="150" t="s">
        <v>34</v>
      </c>
      <c r="F20" s="150" t="s">
        <v>193</v>
      </c>
      <c r="G20" s="159" t="s">
        <v>196</v>
      </c>
      <c r="H20" s="150" t="s">
        <v>58</v>
      </c>
      <c r="I20" s="191" t="s">
        <v>1144</v>
      </c>
      <c r="J20" s="150">
        <v>106</v>
      </c>
      <c r="K20" s="226">
        <v>200</v>
      </c>
      <c r="L20" s="226">
        <f>K20*1.05</f>
        <v>210</v>
      </c>
      <c r="M20" s="253"/>
      <c r="N20" s="253"/>
      <c r="O20" s="253"/>
      <c r="P20" s="114" t="s">
        <v>235</v>
      </c>
      <c r="Q20" s="264" t="s">
        <v>910</v>
      </c>
      <c r="R20" s="271"/>
    </row>
    <row r="21" spans="1:18" ht="15.95" customHeight="1" x14ac:dyDescent="0.2">
      <c r="A21" s="222">
        <v>19</v>
      </c>
      <c r="B21" s="150">
        <v>12101160</v>
      </c>
      <c r="C21" s="150" t="s">
        <v>14</v>
      </c>
      <c r="D21" s="150" t="s">
        <v>15</v>
      </c>
      <c r="E21" s="150" t="s">
        <v>16</v>
      </c>
      <c r="F21" s="150" t="s">
        <v>198</v>
      </c>
      <c r="G21" s="159" t="s">
        <v>201</v>
      </c>
      <c r="H21" s="150" t="s">
        <v>19</v>
      </c>
      <c r="I21" s="191" t="s">
        <v>1174</v>
      </c>
      <c r="J21" s="150">
        <v>82</v>
      </c>
      <c r="K21" s="226">
        <v>169</v>
      </c>
      <c r="L21" s="226">
        <f t="shared" ref="L21:L23" si="1">K21*1.05</f>
        <v>177.45000000000002</v>
      </c>
      <c r="M21" s="253"/>
      <c r="N21" s="253"/>
      <c r="O21" s="253"/>
      <c r="P21" s="114" t="s">
        <v>235</v>
      </c>
      <c r="Q21" s="264" t="s">
        <v>910</v>
      </c>
      <c r="R21" s="272" t="s">
        <v>946</v>
      </c>
    </row>
    <row r="22" spans="1:18" ht="15.95" customHeight="1" x14ac:dyDescent="0.2">
      <c r="A22" s="222">
        <v>20</v>
      </c>
      <c r="B22" s="150">
        <v>11101266</v>
      </c>
      <c r="C22" s="150" t="s">
        <v>14</v>
      </c>
      <c r="D22" s="150" t="s">
        <v>15</v>
      </c>
      <c r="E22" s="150" t="s">
        <v>34</v>
      </c>
      <c r="F22" s="150" t="s">
        <v>198</v>
      </c>
      <c r="G22" s="159" t="s">
        <v>203</v>
      </c>
      <c r="H22" s="150" t="s">
        <v>19</v>
      </c>
      <c r="I22" s="191" t="s">
        <v>1145</v>
      </c>
      <c r="J22" s="150">
        <v>82</v>
      </c>
      <c r="K22" s="226">
        <v>169</v>
      </c>
      <c r="L22" s="226">
        <f t="shared" si="1"/>
        <v>177.45000000000002</v>
      </c>
      <c r="M22" s="253"/>
      <c r="N22" s="253"/>
      <c r="O22" s="253"/>
      <c r="P22" s="114" t="s">
        <v>235</v>
      </c>
      <c r="Q22" s="264" t="s">
        <v>910</v>
      </c>
      <c r="R22" s="272" t="s">
        <v>946</v>
      </c>
    </row>
    <row r="23" spans="1:18" ht="15.95" customHeight="1" x14ac:dyDescent="0.2">
      <c r="A23" s="222">
        <v>21</v>
      </c>
      <c r="B23" s="150">
        <v>11101267</v>
      </c>
      <c r="C23" s="150" t="s">
        <v>14</v>
      </c>
      <c r="D23" s="150" t="s">
        <v>15</v>
      </c>
      <c r="E23" s="150" t="s">
        <v>34</v>
      </c>
      <c r="F23" s="150" t="s">
        <v>198</v>
      </c>
      <c r="G23" s="159" t="s">
        <v>205</v>
      </c>
      <c r="H23" s="150" t="s">
        <v>19</v>
      </c>
      <c r="I23" s="191" t="s">
        <v>1146</v>
      </c>
      <c r="J23" s="150">
        <v>79</v>
      </c>
      <c r="K23" s="226">
        <v>158</v>
      </c>
      <c r="L23" s="226">
        <f t="shared" si="1"/>
        <v>165.9</v>
      </c>
      <c r="M23" s="253"/>
      <c r="N23" s="253"/>
      <c r="O23" s="253"/>
      <c r="P23" s="114" t="s">
        <v>235</v>
      </c>
      <c r="Q23" s="264" t="s">
        <v>910</v>
      </c>
      <c r="R23" s="272" t="s">
        <v>946</v>
      </c>
    </row>
    <row r="24" spans="1:18" ht="15.95" customHeight="1" x14ac:dyDescent="0.2">
      <c r="A24" s="222">
        <v>22</v>
      </c>
      <c r="B24" s="150">
        <v>12101246</v>
      </c>
      <c r="C24" s="150" t="s">
        <v>14</v>
      </c>
      <c r="D24" s="150" t="s">
        <v>15</v>
      </c>
      <c r="E24" s="150" t="s">
        <v>16</v>
      </c>
      <c r="F24" s="150" t="s">
        <v>198</v>
      </c>
      <c r="G24" s="159" t="s">
        <v>713</v>
      </c>
      <c r="H24" s="150" t="s">
        <v>19</v>
      </c>
      <c r="I24" s="191" t="s">
        <v>1147</v>
      </c>
      <c r="J24" s="150">
        <v>84</v>
      </c>
      <c r="K24" s="226">
        <v>169</v>
      </c>
      <c r="L24" s="226">
        <f>K24*1.05</f>
        <v>177.45000000000002</v>
      </c>
      <c r="M24" s="253"/>
      <c r="N24" s="253"/>
      <c r="O24" s="253"/>
      <c r="P24" s="114" t="s">
        <v>235</v>
      </c>
      <c r="Q24" s="264" t="s">
        <v>910</v>
      </c>
      <c r="R24" s="271"/>
    </row>
    <row r="25" spans="1:18" ht="15.95" customHeight="1" x14ac:dyDescent="0.2">
      <c r="A25" s="222">
        <v>23</v>
      </c>
      <c r="B25" s="150">
        <v>12101133</v>
      </c>
      <c r="C25" s="150" t="s">
        <v>14</v>
      </c>
      <c r="D25" s="150" t="s">
        <v>15</v>
      </c>
      <c r="E25" s="150" t="s">
        <v>16</v>
      </c>
      <c r="F25" s="150" t="s">
        <v>148</v>
      </c>
      <c r="G25" s="159" t="s">
        <v>155</v>
      </c>
      <c r="H25" s="150" t="s">
        <v>58</v>
      </c>
      <c r="I25" s="191" t="s">
        <v>1148</v>
      </c>
      <c r="J25" s="150">
        <v>115.4</v>
      </c>
      <c r="K25" s="226">
        <v>176</v>
      </c>
      <c r="L25" s="226"/>
      <c r="M25" s="253">
        <v>143</v>
      </c>
      <c r="N25" s="253">
        <v>143</v>
      </c>
      <c r="O25" s="253">
        <v>127</v>
      </c>
      <c r="P25" s="114" t="s">
        <v>901</v>
      </c>
      <c r="Q25" s="264" t="s">
        <v>60</v>
      </c>
      <c r="R25" s="271"/>
    </row>
    <row r="26" spans="1:18" ht="15.95" customHeight="1" x14ac:dyDescent="0.2">
      <c r="A26" s="222">
        <v>24</v>
      </c>
      <c r="B26" s="150">
        <v>11101208</v>
      </c>
      <c r="C26" s="150" t="s">
        <v>14</v>
      </c>
      <c r="D26" s="150" t="s">
        <v>15</v>
      </c>
      <c r="E26" s="150" t="s">
        <v>34</v>
      </c>
      <c r="F26" s="150" t="s">
        <v>148</v>
      </c>
      <c r="G26" s="159" t="s">
        <v>169</v>
      </c>
      <c r="H26" s="150" t="s">
        <v>58</v>
      </c>
      <c r="I26" s="191" t="s">
        <v>1149</v>
      </c>
      <c r="J26" s="150">
        <v>122.8</v>
      </c>
      <c r="K26" s="226">
        <v>176</v>
      </c>
      <c r="L26" s="226"/>
      <c r="M26" s="253">
        <v>143</v>
      </c>
      <c r="N26" s="253">
        <v>143</v>
      </c>
      <c r="O26" s="253">
        <v>127</v>
      </c>
      <c r="P26" s="114" t="s">
        <v>901</v>
      </c>
      <c r="Q26" s="264" t="s">
        <v>882</v>
      </c>
      <c r="R26" s="271"/>
    </row>
    <row r="27" spans="1:18" ht="15.95" customHeight="1" x14ac:dyDescent="0.2">
      <c r="A27" s="222">
        <v>25</v>
      </c>
      <c r="B27" s="150">
        <v>12101132</v>
      </c>
      <c r="C27" s="150" t="s">
        <v>14</v>
      </c>
      <c r="D27" s="150" t="s">
        <v>15</v>
      </c>
      <c r="E27" s="150" t="s">
        <v>16</v>
      </c>
      <c r="F27" s="150" t="s">
        <v>148</v>
      </c>
      <c r="G27" s="159" t="s">
        <v>157</v>
      </c>
      <c r="H27" s="150" t="s">
        <v>58</v>
      </c>
      <c r="I27" s="191" t="s">
        <v>1150</v>
      </c>
      <c r="J27" s="150">
        <v>115.4</v>
      </c>
      <c r="K27" s="226">
        <v>176</v>
      </c>
      <c r="L27" s="226"/>
      <c r="M27" s="253">
        <v>143</v>
      </c>
      <c r="N27" s="253">
        <v>143</v>
      </c>
      <c r="O27" s="253">
        <v>127</v>
      </c>
      <c r="P27" s="114" t="s">
        <v>901</v>
      </c>
      <c r="Q27" s="264" t="s">
        <v>60</v>
      </c>
      <c r="R27" s="271"/>
    </row>
    <row r="28" spans="1:18" ht="15.95" customHeight="1" x14ac:dyDescent="0.2">
      <c r="A28" s="222">
        <v>26</v>
      </c>
      <c r="B28" s="150">
        <v>11101207</v>
      </c>
      <c r="C28" s="150" t="s">
        <v>14</v>
      </c>
      <c r="D28" s="150" t="s">
        <v>15</v>
      </c>
      <c r="E28" s="150" t="s">
        <v>34</v>
      </c>
      <c r="F28" s="150" t="s">
        <v>148</v>
      </c>
      <c r="G28" s="159" t="s">
        <v>161</v>
      </c>
      <c r="H28" s="150" t="s">
        <v>58</v>
      </c>
      <c r="I28" s="191" t="s">
        <v>1151</v>
      </c>
      <c r="J28" s="150">
        <v>122.8</v>
      </c>
      <c r="K28" s="226">
        <v>176</v>
      </c>
      <c r="L28" s="226"/>
      <c r="M28" s="253">
        <v>143</v>
      </c>
      <c r="N28" s="253">
        <v>143</v>
      </c>
      <c r="O28" s="253">
        <v>127</v>
      </c>
      <c r="P28" s="114" t="s">
        <v>901</v>
      </c>
      <c r="Q28" s="264" t="s">
        <v>60</v>
      </c>
      <c r="R28" s="271"/>
    </row>
    <row r="29" spans="1:18" ht="15.95" customHeight="1" x14ac:dyDescent="0.2">
      <c r="A29" s="222">
        <v>27</v>
      </c>
      <c r="B29" s="150">
        <v>11101211</v>
      </c>
      <c r="C29" s="150" t="s">
        <v>14</v>
      </c>
      <c r="D29" s="150" t="s">
        <v>15</v>
      </c>
      <c r="E29" s="150" t="s">
        <v>34</v>
      </c>
      <c r="F29" s="150" t="s">
        <v>148</v>
      </c>
      <c r="G29" s="159" t="s">
        <v>163</v>
      </c>
      <c r="H29" s="150" t="s">
        <v>58</v>
      </c>
      <c r="I29" s="191" t="s">
        <v>1152</v>
      </c>
      <c r="J29" s="150">
        <v>122.8</v>
      </c>
      <c r="K29" s="226">
        <v>176</v>
      </c>
      <c r="L29" s="226"/>
      <c r="M29" s="253">
        <v>143</v>
      </c>
      <c r="N29" s="253">
        <v>143</v>
      </c>
      <c r="O29" s="253">
        <v>127</v>
      </c>
      <c r="P29" s="114" t="s">
        <v>901</v>
      </c>
      <c r="Q29" s="264" t="s">
        <v>881</v>
      </c>
      <c r="R29" s="271"/>
    </row>
    <row r="30" spans="1:18" ht="15.95" customHeight="1" x14ac:dyDescent="0.2">
      <c r="A30" s="222">
        <v>28</v>
      </c>
      <c r="B30" s="150">
        <v>11101212</v>
      </c>
      <c r="C30" s="150" t="s">
        <v>14</v>
      </c>
      <c r="D30" s="150" t="s">
        <v>15</v>
      </c>
      <c r="E30" s="150" t="s">
        <v>34</v>
      </c>
      <c r="F30" s="150" t="s">
        <v>148</v>
      </c>
      <c r="G30" s="159" t="s">
        <v>165</v>
      </c>
      <c r="H30" s="150" t="s">
        <v>58</v>
      </c>
      <c r="I30" s="191" t="s">
        <v>1153</v>
      </c>
      <c r="J30" s="150">
        <v>122.8</v>
      </c>
      <c r="K30" s="226">
        <v>176</v>
      </c>
      <c r="L30" s="226"/>
      <c r="M30" s="253">
        <v>143</v>
      </c>
      <c r="N30" s="253">
        <v>143</v>
      </c>
      <c r="O30" s="253">
        <v>127</v>
      </c>
      <c r="P30" s="114" t="s">
        <v>901</v>
      </c>
      <c r="Q30" s="264" t="s">
        <v>60</v>
      </c>
      <c r="R30" s="271"/>
    </row>
    <row r="31" spans="1:18" ht="15.95" customHeight="1" x14ac:dyDescent="0.2">
      <c r="A31" s="222">
        <v>29</v>
      </c>
      <c r="B31" s="150">
        <v>11101209</v>
      </c>
      <c r="C31" s="150" t="s">
        <v>14</v>
      </c>
      <c r="D31" s="150" t="s">
        <v>15</v>
      </c>
      <c r="E31" s="150" t="s">
        <v>34</v>
      </c>
      <c r="F31" s="150" t="s">
        <v>148</v>
      </c>
      <c r="G31" s="159" t="s">
        <v>171</v>
      </c>
      <c r="H31" s="150" t="s">
        <v>58</v>
      </c>
      <c r="I31" s="191" t="s">
        <v>1154</v>
      </c>
      <c r="J31" s="150">
        <v>122.8</v>
      </c>
      <c r="K31" s="226">
        <v>176</v>
      </c>
      <c r="L31" s="226"/>
      <c r="M31" s="253">
        <v>143</v>
      </c>
      <c r="N31" s="253">
        <v>143</v>
      </c>
      <c r="O31" s="253">
        <v>127</v>
      </c>
      <c r="P31" s="114" t="s">
        <v>901</v>
      </c>
      <c r="Q31" s="264" t="s">
        <v>60</v>
      </c>
      <c r="R31" s="271"/>
    </row>
    <row r="32" spans="1:18" ht="15.95" customHeight="1" x14ac:dyDescent="0.2">
      <c r="A32" s="222">
        <v>30</v>
      </c>
      <c r="B32" s="150">
        <v>12101179</v>
      </c>
      <c r="C32" s="150" t="s">
        <v>14</v>
      </c>
      <c r="D32" s="150" t="s">
        <v>15</v>
      </c>
      <c r="E32" s="150" t="s">
        <v>16</v>
      </c>
      <c r="F32" s="150" t="s">
        <v>148</v>
      </c>
      <c r="G32" s="159" t="s">
        <v>175</v>
      </c>
      <c r="H32" s="150" t="s">
        <v>58</v>
      </c>
      <c r="I32" s="191" t="s">
        <v>1155</v>
      </c>
      <c r="J32" s="150">
        <v>121.8</v>
      </c>
      <c r="K32" s="226">
        <v>176</v>
      </c>
      <c r="L32" s="226"/>
      <c r="M32" s="253">
        <v>143</v>
      </c>
      <c r="N32" s="253">
        <v>143</v>
      </c>
      <c r="O32" s="253">
        <v>127</v>
      </c>
      <c r="P32" s="114" t="s">
        <v>901</v>
      </c>
      <c r="Q32" s="264" t="s">
        <v>105</v>
      </c>
      <c r="R32" s="271"/>
    </row>
    <row r="33" spans="1:18" ht="15.95" customHeight="1" x14ac:dyDescent="0.2">
      <c r="A33" s="222">
        <v>31</v>
      </c>
      <c r="B33" s="150">
        <v>12101035</v>
      </c>
      <c r="C33" s="150" t="s">
        <v>14</v>
      </c>
      <c r="D33" s="150" t="s">
        <v>15</v>
      </c>
      <c r="E33" s="150" t="s">
        <v>16</v>
      </c>
      <c r="F33" s="150" t="s">
        <v>179</v>
      </c>
      <c r="G33" s="159" t="s">
        <v>180</v>
      </c>
      <c r="H33" s="150" t="s">
        <v>181</v>
      </c>
      <c r="I33" s="191" t="s">
        <v>1156</v>
      </c>
      <c r="J33" s="150">
        <v>100.7</v>
      </c>
      <c r="K33" s="226">
        <v>154</v>
      </c>
      <c r="L33" s="226"/>
      <c r="M33" s="253">
        <v>125</v>
      </c>
      <c r="N33" s="253">
        <v>125</v>
      </c>
      <c r="O33" s="253">
        <v>111</v>
      </c>
      <c r="P33" s="114" t="s">
        <v>765</v>
      </c>
      <c r="Q33" s="264" t="s">
        <v>880</v>
      </c>
      <c r="R33" s="271"/>
    </row>
    <row r="34" spans="1:18" ht="15.95" customHeight="1" x14ac:dyDescent="0.2">
      <c r="A34" s="222">
        <v>32</v>
      </c>
      <c r="B34" s="163">
        <v>12101239</v>
      </c>
      <c r="C34" s="150" t="s">
        <v>14</v>
      </c>
      <c r="D34" s="150" t="s">
        <v>15</v>
      </c>
      <c r="E34" s="150" t="s">
        <v>16</v>
      </c>
      <c r="F34" s="150" t="s">
        <v>56</v>
      </c>
      <c r="G34" s="159" t="s">
        <v>773</v>
      </c>
      <c r="H34" s="150" t="s">
        <v>125</v>
      </c>
      <c r="I34" s="191" t="s">
        <v>1157</v>
      </c>
      <c r="J34" s="150">
        <v>88</v>
      </c>
      <c r="K34" s="226">
        <v>115</v>
      </c>
      <c r="L34" s="226"/>
      <c r="M34" s="253">
        <v>109</v>
      </c>
      <c r="N34" s="253">
        <v>99</v>
      </c>
      <c r="O34" s="253">
        <v>99</v>
      </c>
      <c r="P34" s="114" t="s">
        <v>710</v>
      </c>
      <c r="Q34" s="264" t="s">
        <v>911</v>
      </c>
      <c r="R34" s="271"/>
    </row>
    <row r="35" spans="1:18" ht="15.95" customHeight="1" x14ac:dyDescent="0.2">
      <c r="A35" s="222">
        <v>33</v>
      </c>
      <c r="B35" s="163">
        <v>11101370</v>
      </c>
      <c r="C35" s="150" t="s">
        <v>14</v>
      </c>
      <c r="D35" s="150" t="s">
        <v>15</v>
      </c>
      <c r="E35" s="150" t="s">
        <v>34</v>
      </c>
      <c r="F35" s="150" t="s">
        <v>56</v>
      </c>
      <c r="G35" s="159" t="s">
        <v>774</v>
      </c>
      <c r="H35" s="150" t="s">
        <v>125</v>
      </c>
      <c r="I35" s="191" t="s">
        <v>1158</v>
      </c>
      <c r="J35" s="150">
        <v>80.599999999999994</v>
      </c>
      <c r="K35" s="226">
        <v>105</v>
      </c>
      <c r="L35" s="226"/>
      <c r="M35" s="253">
        <v>105</v>
      </c>
      <c r="N35" s="253">
        <v>95</v>
      </c>
      <c r="O35" s="253">
        <v>95</v>
      </c>
      <c r="P35" s="114" t="s">
        <v>710</v>
      </c>
      <c r="Q35" s="264" t="s">
        <v>911</v>
      </c>
      <c r="R35" s="271"/>
    </row>
    <row r="36" spans="1:18" ht="15.95" customHeight="1" x14ac:dyDescent="0.2">
      <c r="A36" s="222">
        <v>34</v>
      </c>
      <c r="B36" s="163">
        <v>11101369</v>
      </c>
      <c r="C36" s="150" t="s">
        <v>14</v>
      </c>
      <c r="D36" s="150" t="s">
        <v>15</v>
      </c>
      <c r="E36" s="150" t="s">
        <v>34</v>
      </c>
      <c r="F36" s="150" t="s">
        <v>56</v>
      </c>
      <c r="G36" s="159" t="s">
        <v>775</v>
      </c>
      <c r="H36" s="150" t="s">
        <v>125</v>
      </c>
      <c r="I36" s="191" t="s">
        <v>1159</v>
      </c>
      <c r="J36" s="150">
        <v>92.4</v>
      </c>
      <c r="K36" s="226">
        <v>115</v>
      </c>
      <c r="L36" s="226"/>
      <c r="M36" s="253">
        <v>109</v>
      </c>
      <c r="N36" s="253">
        <v>109</v>
      </c>
      <c r="O36" s="253">
        <v>99</v>
      </c>
      <c r="P36" s="114" t="s">
        <v>710</v>
      </c>
      <c r="Q36" s="264" t="s">
        <v>911</v>
      </c>
      <c r="R36" s="271"/>
    </row>
    <row r="37" spans="1:18" ht="15.95" customHeight="1" x14ac:dyDescent="0.2">
      <c r="A37" s="222">
        <v>35</v>
      </c>
      <c r="B37" s="150">
        <v>12101124</v>
      </c>
      <c r="C37" s="150" t="s">
        <v>14</v>
      </c>
      <c r="D37" s="150" t="s">
        <v>15</v>
      </c>
      <c r="E37" s="150" t="s">
        <v>16</v>
      </c>
      <c r="F37" s="150" t="s">
        <v>56</v>
      </c>
      <c r="G37" s="159" t="s">
        <v>63</v>
      </c>
      <c r="H37" s="150" t="s">
        <v>58</v>
      </c>
      <c r="I37" s="191" t="s">
        <v>1160</v>
      </c>
      <c r="J37" s="150">
        <v>102</v>
      </c>
      <c r="K37" s="226">
        <v>150</v>
      </c>
      <c r="L37" s="226"/>
      <c r="M37" s="253">
        <v>118</v>
      </c>
      <c r="N37" s="253">
        <v>108</v>
      </c>
      <c r="O37" s="253">
        <v>108</v>
      </c>
      <c r="P37" s="114" t="s">
        <v>765</v>
      </c>
      <c r="Q37" s="264" t="s">
        <v>60</v>
      </c>
      <c r="R37" s="271"/>
    </row>
    <row r="38" spans="1:18" ht="15.95" customHeight="1" x14ac:dyDescent="0.2">
      <c r="A38" s="222">
        <v>36</v>
      </c>
      <c r="B38" s="150">
        <v>12101135</v>
      </c>
      <c r="C38" s="150" t="s">
        <v>14</v>
      </c>
      <c r="D38" s="150" t="s">
        <v>15</v>
      </c>
      <c r="E38" s="150" t="s">
        <v>16</v>
      </c>
      <c r="F38" s="150" t="s">
        <v>56</v>
      </c>
      <c r="G38" s="159" t="s">
        <v>65</v>
      </c>
      <c r="H38" s="150" t="s">
        <v>58</v>
      </c>
      <c r="I38" s="191" t="s">
        <v>1161</v>
      </c>
      <c r="J38" s="150">
        <v>112.8</v>
      </c>
      <c r="K38" s="226">
        <v>160</v>
      </c>
      <c r="L38" s="226"/>
      <c r="M38" s="253">
        <v>138</v>
      </c>
      <c r="N38" s="253">
        <v>128</v>
      </c>
      <c r="O38" s="253">
        <v>128</v>
      </c>
      <c r="P38" s="114" t="s">
        <v>765</v>
      </c>
      <c r="Q38" s="264" t="s">
        <v>60</v>
      </c>
      <c r="R38" s="271"/>
    </row>
    <row r="39" spans="1:18" ht="15.95" customHeight="1" x14ac:dyDescent="0.2">
      <c r="A39" s="222">
        <v>37</v>
      </c>
      <c r="B39" s="150">
        <v>12101147</v>
      </c>
      <c r="C39" s="150" t="s">
        <v>14</v>
      </c>
      <c r="D39" s="150" t="s">
        <v>15</v>
      </c>
      <c r="E39" s="150" t="s">
        <v>16</v>
      </c>
      <c r="F39" s="150" t="s">
        <v>56</v>
      </c>
      <c r="G39" s="159" t="s">
        <v>63</v>
      </c>
      <c r="H39" s="150" t="s">
        <v>67</v>
      </c>
      <c r="I39" s="191" t="s">
        <v>1162</v>
      </c>
      <c r="J39" s="150">
        <v>480</v>
      </c>
      <c r="K39" s="226">
        <v>630</v>
      </c>
      <c r="L39" s="226"/>
      <c r="M39" s="253">
        <v>479</v>
      </c>
      <c r="N39" s="253">
        <v>459</v>
      </c>
      <c r="O39" s="253">
        <v>459</v>
      </c>
      <c r="P39" s="114" t="s">
        <v>765</v>
      </c>
      <c r="Q39" s="264" t="s">
        <v>879</v>
      </c>
      <c r="R39" s="271"/>
    </row>
    <row r="40" spans="1:18" ht="15.95" customHeight="1" x14ac:dyDescent="0.2">
      <c r="A40" s="222">
        <v>38</v>
      </c>
      <c r="B40" s="150">
        <v>11101157</v>
      </c>
      <c r="C40" s="150" t="s">
        <v>14</v>
      </c>
      <c r="D40" s="150" t="s">
        <v>15</v>
      </c>
      <c r="E40" s="150" t="s">
        <v>34</v>
      </c>
      <c r="F40" s="150" t="s">
        <v>56</v>
      </c>
      <c r="G40" s="160" t="s">
        <v>111</v>
      </c>
      <c r="H40" s="150" t="s">
        <v>19</v>
      </c>
      <c r="I40" s="191" t="s">
        <v>1163</v>
      </c>
      <c r="J40" s="150">
        <v>69.8</v>
      </c>
      <c r="K40" s="226">
        <v>117</v>
      </c>
      <c r="L40" s="226"/>
      <c r="M40" s="253">
        <v>99</v>
      </c>
      <c r="N40" s="253">
        <v>89</v>
      </c>
      <c r="O40" s="253">
        <v>89</v>
      </c>
      <c r="P40" s="114" t="s">
        <v>765</v>
      </c>
      <c r="Q40" s="264" t="s">
        <v>60</v>
      </c>
      <c r="R40" s="271"/>
    </row>
    <row r="41" spans="1:18" ht="15.95" customHeight="1" x14ac:dyDescent="0.2">
      <c r="A41" s="222">
        <v>39</v>
      </c>
      <c r="B41" s="150">
        <v>11101159</v>
      </c>
      <c r="C41" s="150" t="s">
        <v>14</v>
      </c>
      <c r="D41" s="150" t="s">
        <v>15</v>
      </c>
      <c r="E41" s="150" t="s">
        <v>34</v>
      </c>
      <c r="F41" s="150" t="s">
        <v>56</v>
      </c>
      <c r="G41" s="160" t="s">
        <v>114</v>
      </c>
      <c r="H41" s="150" t="s">
        <v>19</v>
      </c>
      <c r="I41" s="191" t="s">
        <v>1164</v>
      </c>
      <c r="J41" s="150">
        <v>66.599999999999994</v>
      </c>
      <c r="K41" s="226">
        <v>110</v>
      </c>
      <c r="L41" s="226"/>
      <c r="M41" s="253">
        <v>89</v>
      </c>
      <c r="N41" s="253">
        <v>89</v>
      </c>
      <c r="O41" s="253">
        <v>79</v>
      </c>
      <c r="P41" s="114" t="s">
        <v>765</v>
      </c>
      <c r="Q41" s="264" t="s">
        <v>878</v>
      </c>
      <c r="R41" s="271"/>
    </row>
    <row r="42" spans="1:18" ht="15.95" customHeight="1" x14ac:dyDescent="0.2">
      <c r="A42" s="222">
        <v>40</v>
      </c>
      <c r="B42" s="150">
        <v>11101161</v>
      </c>
      <c r="C42" s="150" t="s">
        <v>14</v>
      </c>
      <c r="D42" s="150" t="s">
        <v>15</v>
      </c>
      <c r="E42" s="150" t="s">
        <v>34</v>
      </c>
      <c r="F42" s="150" t="s">
        <v>56</v>
      </c>
      <c r="G42" s="159" t="s">
        <v>84</v>
      </c>
      <c r="H42" s="150" t="s">
        <v>82</v>
      </c>
      <c r="I42" s="191" t="s">
        <v>1165</v>
      </c>
      <c r="J42" s="150">
        <v>360.9</v>
      </c>
      <c r="K42" s="226">
        <v>483</v>
      </c>
      <c r="L42" s="226"/>
      <c r="M42" s="253">
        <v>389</v>
      </c>
      <c r="N42" s="253">
        <v>389</v>
      </c>
      <c r="O42" s="253">
        <v>379</v>
      </c>
      <c r="P42" s="114" t="s">
        <v>765</v>
      </c>
      <c r="Q42" s="264" t="s">
        <v>877</v>
      </c>
      <c r="R42" s="271"/>
    </row>
    <row r="43" spans="1:18" ht="15.95" customHeight="1" x14ac:dyDescent="0.2">
      <c r="A43" s="222">
        <v>41</v>
      </c>
      <c r="B43" s="150">
        <v>11101229</v>
      </c>
      <c r="C43" s="150" t="s">
        <v>14</v>
      </c>
      <c r="D43" s="150" t="s">
        <v>15</v>
      </c>
      <c r="E43" s="150" t="s">
        <v>34</v>
      </c>
      <c r="F43" s="150" t="s">
        <v>56</v>
      </c>
      <c r="G43" s="159" t="s">
        <v>97</v>
      </c>
      <c r="H43" s="150" t="s">
        <v>67</v>
      </c>
      <c r="I43" s="191" t="s">
        <v>1166</v>
      </c>
      <c r="J43" s="150">
        <v>423.2</v>
      </c>
      <c r="K43" s="226">
        <v>568</v>
      </c>
      <c r="L43" s="226"/>
      <c r="M43" s="253">
        <v>479</v>
      </c>
      <c r="N43" s="253">
        <v>459</v>
      </c>
      <c r="O43" s="253">
        <v>459</v>
      </c>
      <c r="P43" s="114" t="s">
        <v>765</v>
      </c>
      <c r="Q43" s="264" t="s">
        <v>875</v>
      </c>
      <c r="R43" s="271"/>
    </row>
    <row r="44" spans="1:18" ht="15.95" customHeight="1" x14ac:dyDescent="0.2">
      <c r="A44" s="222">
        <v>42</v>
      </c>
      <c r="B44" s="150">
        <v>11101234</v>
      </c>
      <c r="C44" s="150" t="s">
        <v>14</v>
      </c>
      <c r="D44" s="150" t="s">
        <v>15</v>
      </c>
      <c r="E44" s="150" t="s">
        <v>34</v>
      </c>
      <c r="F44" s="150" t="s">
        <v>56</v>
      </c>
      <c r="G44" s="159" t="s">
        <v>75</v>
      </c>
      <c r="H44" s="150" t="s">
        <v>58</v>
      </c>
      <c r="I44" s="191" t="s">
        <v>1167</v>
      </c>
      <c r="J44" s="150">
        <v>102</v>
      </c>
      <c r="K44" s="226">
        <v>150</v>
      </c>
      <c r="L44" s="226"/>
      <c r="M44" s="253">
        <v>119</v>
      </c>
      <c r="N44" s="253">
        <v>119</v>
      </c>
      <c r="O44" s="253">
        <v>109</v>
      </c>
      <c r="P44" s="114" t="s">
        <v>765</v>
      </c>
      <c r="Q44" s="264" t="s">
        <v>876</v>
      </c>
      <c r="R44" s="271"/>
    </row>
    <row r="45" spans="1:18" ht="15.95" customHeight="1" x14ac:dyDescent="0.2">
      <c r="A45" s="222">
        <v>43</v>
      </c>
      <c r="B45" s="150">
        <v>11101241</v>
      </c>
      <c r="C45" s="150" t="s">
        <v>14</v>
      </c>
      <c r="D45" s="150" t="s">
        <v>15</v>
      </c>
      <c r="E45" s="150" t="s">
        <v>34</v>
      </c>
      <c r="F45" s="150" t="s">
        <v>56</v>
      </c>
      <c r="G45" s="159" t="s">
        <v>77</v>
      </c>
      <c r="H45" s="150" t="s">
        <v>58</v>
      </c>
      <c r="I45" s="191" t="s">
        <v>1168</v>
      </c>
      <c r="J45" s="150">
        <v>102</v>
      </c>
      <c r="K45" s="226">
        <v>143</v>
      </c>
      <c r="L45" s="226"/>
      <c r="M45" s="253">
        <v>119</v>
      </c>
      <c r="N45" s="253">
        <v>119</v>
      </c>
      <c r="O45" s="253">
        <v>109</v>
      </c>
      <c r="P45" s="114" t="s">
        <v>765</v>
      </c>
      <c r="Q45" s="264" t="s">
        <v>60</v>
      </c>
      <c r="R45" s="271"/>
    </row>
    <row r="46" spans="1:18" ht="15.95" customHeight="1" x14ac:dyDescent="0.2">
      <c r="A46" s="222">
        <v>44</v>
      </c>
      <c r="B46" s="150">
        <v>11101257</v>
      </c>
      <c r="C46" s="150" t="s">
        <v>14</v>
      </c>
      <c r="D46" s="150" t="s">
        <v>15</v>
      </c>
      <c r="E46" s="150" t="s">
        <v>34</v>
      </c>
      <c r="F46" s="150" t="s">
        <v>56</v>
      </c>
      <c r="G46" s="159" t="s">
        <v>101</v>
      </c>
      <c r="H46" s="150" t="s">
        <v>67</v>
      </c>
      <c r="I46" s="191" t="s">
        <v>1169</v>
      </c>
      <c r="J46" s="150">
        <v>405</v>
      </c>
      <c r="K46" s="226">
        <v>548</v>
      </c>
      <c r="L46" s="226"/>
      <c r="M46" s="253">
        <v>459</v>
      </c>
      <c r="N46" s="253">
        <v>439</v>
      </c>
      <c r="O46" s="253">
        <v>439</v>
      </c>
      <c r="P46" s="114" t="s">
        <v>765</v>
      </c>
      <c r="Q46" s="264" t="s">
        <v>60</v>
      </c>
      <c r="R46" s="272" t="s">
        <v>945</v>
      </c>
    </row>
    <row r="47" spans="1:18" ht="15.95" customHeight="1" x14ac:dyDescent="0.2">
      <c r="A47" s="222">
        <v>45</v>
      </c>
      <c r="B47" s="87">
        <v>11101240</v>
      </c>
      <c r="C47" s="87" t="s">
        <v>14</v>
      </c>
      <c r="D47" s="87" t="s">
        <v>15</v>
      </c>
      <c r="E47" s="87" t="s">
        <v>34</v>
      </c>
      <c r="F47" s="87" t="s">
        <v>56</v>
      </c>
      <c r="G47" s="89" t="s">
        <v>776</v>
      </c>
      <c r="H47" s="164" t="s">
        <v>67</v>
      </c>
      <c r="I47" s="191" t="s">
        <v>1170</v>
      </c>
      <c r="J47" s="87">
        <v>411.4</v>
      </c>
      <c r="K47" s="226">
        <v>553</v>
      </c>
      <c r="L47" s="226"/>
      <c r="M47" s="253">
        <v>469</v>
      </c>
      <c r="N47" s="253">
        <v>449</v>
      </c>
      <c r="O47" s="253">
        <v>449</v>
      </c>
      <c r="P47" s="114" t="s">
        <v>765</v>
      </c>
      <c r="Q47" s="264" t="s">
        <v>60</v>
      </c>
      <c r="R47" s="271"/>
    </row>
    <row r="48" spans="1:18" ht="15.95" customHeight="1" x14ac:dyDescent="0.2">
      <c r="A48" s="222">
        <v>46</v>
      </c>
      <c r="B48" s="150">
        <v>12101149</v>
      </c>
      <c r="C48" s="150" t="s">
        <v>14</v>
      </c>
      <c r="D48" s="150" t="s">
        <v>15</v>
      </c>
      <c r="E48" s="150" t="s">
        <v>16</v>
      </c>
      <c r="F48" s="150" t="s">
        <v>56</v>
      </c>
      <c r="G48" s="159" t="s">
        <v>106</v>
      </c>
      <c r="H48" s="150" t="s">
        <v>58</v>
      </c>
      <c r="I48" s="282" t="s">
        <v>1171</v>
      </c>
      <c r="J48" s="150">
        <v>104.2</v>
      </c>
      <c r="K48" s="226">
        <v>150</v>
      </c>
      <c r="L48" s="226"/>
      <c r="M48" s="253">
        <v>119</v>
      </c>
      <c r="N48" s="253">
        <v>109</v>
      </c>
      <c r="O48" s="253">
        <v>109</v>
      </c>
      <c r="P48" s="114" t="s">
        <v>777</v>
      </c>
      <c r="Q48" s="264" t="s">
        <v>105</v>
      </c>
      <c r="R48" s="271"/>
    </row>
    <row r="49" spans="1:18" ht="15.95" customHeight="1" x14ac:dyDescent="0.2">
      <c r="A49" s="222">
        <v>47</v>
      </c>
      <c r="B49" s="150">
        <v>11101247</v>
      </c>
      <c r="C49" s="150" t="s">
        <v>14</v>
      </c>
      <c r="D49" s="150" t="s">
        <v>15</v>
      </c>
      <c r="E49" s="150" t="s">
        <v>34</v>
      </c>
      <c r="F49" s="150" t="s">
        <v>56</v>
      </c>
      <c r="G49" s="159" t="s">
        <v>116</v>
      </c>
      <c r="H49" s="150" t="s">
        <v>117</v>
      </c>
      <c r="I49" s="191" t="s">
        <v>1172</v>
      </c>
      <c r="J49" s="150">
        <v>112.8</v>
      </c>
      <c r="K49" s="226">
        <v>155</v>
      </c>
      <c r="L49" s="226"/>
      <c r="M49" s="253">
        <v>129</v>
      </c>
      <c r="N49" s="253">
        <v>129</v>
      </c>
      <c r="O49" s="253">
        <v>119</v>
      </c>
      <c r="P49" s="114" t="s">
        <v>777</v>
      </c>
      <c r="Q49" s="264" t="s">
        <v>105</v>
      </c>
      <c r="R49" s="271"/>
    </row>
    <row r="50" spans="1:18" ht="15.95" customHeight="1" x14ac:dyDescent="0.2">
      <c r="A50" s="222">
        <v>48</v>
      </c>
      <c r="B50" s="150">
        <v>11101180</v>
      </c>
      <c r="C50" s="150" t="s">
        <v>14</v>
      </c>
      <c r="D50" s="150" t="s">
        <v>15</v>
      </c>
      <c r="E50" s="150" t="s">
        <v>34</v>
      </c>
      <c r="F50" s="150" t="s">
        <v>56</v>
      </c>
      <c r="G50" s="159" t="s">
        <v>95</v>
      </c>
      <c r="H50" s="150" t="s">
        <v>121</v>
      </c>
      <c r="I50" s="191" t="s">
        <v>992</v>
      </c>
      <c r="J50" s="150">
        <v>452.7</v>
      </c>
      <c r="K50" s="226">
        <v>595</v>
      </c>
      <c r="L50" s="226"/>
      <c r="M50" s="253">
        <v>499</v>
      </c>
      <c r="N50" s="253">
        <v>499</v>
      </c>
      <c r="O50" s="253">
        <v>489</v>
      </c>
      <c r="P50" s="114" t="s">
        <v>777</v>
      </c>
      <c r="Q50" s="264" t="s">
        <v>105</v>
      </c>
      <c r="R50" s="271"/>
    </row>
    <row r="51" spans="1:18" ht="15.95" customHeight="1" x14ac:dyDescent="0.2">
      <c r="A51" s="222">
        <v>49</v>
      </c>
      <c r="B51" s="163">
        <v>12101241</v>
      </c>
      <c r="C51" s="150" t="s">
        <v>14</v>
      </c>
      <c r="D51" s="150" t="s">
        <v>15</v>
      </c>
      <c r="E51" s="150" t="s">
        <v>16</v>
      </c>
      <c r="F51" s="150" t="s">
        <v>56</v>
      </c>
      <c r="G51" s="159" t="s">
        <v>778</v>
      </c>
      <c r="H51" s="150" t="s">
        <v>125</v>
      </c>
      <c r="I51" s="191" t="s">
        <v>993</v>
      </c>
      <c r="J51" s="150">
        <v>96</v>
      </c>
      <c r="K51" s="226">
        <v>119</v>
      </c>
      <c r="L51" s="226"/>
      <c r="M51" s="253">
        <v>119</v>
      </c>
      <c r="N51" s="253">
        <v>109</v>
      </c>
      <c r="O51" s="253">
        <v>109</v>
      </c>
      <c r="P51" s="114" t="s">
        <v>710</v>
      </c>
      <c r="Q51" s="264" t="s">
        <v>911</v>
      </c>
      <c r="R51" s="271"/>
    </row>
    <row r="52" spans="1:18" ht="15.95" customHeight="1" x14ac:dyDescent="0.2">
      <c r="A52" s="222">
        <v>50</v>
      </c>
      <c r="B52" s="88">
        <v>12101240</v>
      </c>
      <c r="C52" s="87" t="s">
        <v>14</v>
      </c>
      <c r="D52" s="87" t="s">
        <v>15</v>
      </c>
      <c r="E52" s="87" t="s">
        <v>16</v>
      </c>
      <c r="F52" s="87" t="s">
        <v>56</v>
      </c>
      <c r="G52" s="170" t="s">
        <v>779</v>
      </c>
      <c r="H52" s="87" t="s">
        <v>131</v>
      </c>
      <c r="I52" s="280" t="s">
        <v>994</v>
      </c>
      <c r="J52" s="87">
        <v>327.60000000000002</v>
      </c>
      <c r="K52" s="226">
        <v>379</v>
      </c>
      <c r="L52" s="226"/>
      <c r="M52" s="253">
        <v>329</v>
      </c>
      <c r="N52" s="253">
        <v>299</v>
      </c>
      <c r="O52" s="253">
        <v>299</v>
      </c>
      <c r="P52" s="114" t="s">
        <v>710</v>
      </c>
      <c r="Q52" s="264" t="s">
        <v>911</v>
      </c>
      <c r="R52" s="271"/>
    </row>
    <row r="53" spans="1:18" ht="15.95" customHeight="1" x14ac:dyDescent="0.2">
      <c r="A53" s="222">
        <v>51</v>
      </c>
      <c r="B53" s="163">
        <v>11101372</v>
      </c>
      <c r="C53" s="150" t="s">
        <v>14</v>
      </c>
      <c r="D53" s="150" t="s">
        <v>15</v>
      </c>
      <c r="E53" s="150" t="s">
        <v>34</v>
      </c>
      <c r="F53" s="150" t="s">
        <v>56</v>
      </c>
      <c r="G53" s="159" t="s">
        <v>780</v>
      </c>
      <c r="H53" s="150" t="s">
        <v>125</v>
      </c>
      <c r="I53" s="191" t="s">
        <v>995</v>
      </c>
      <c r="J53" s="150">
        <v>87</v>
      </c>
      <c r="K53" s="226">
        <v>119</v>
      </c>
      <c r="L53" s="226"/>
      <c r="M53" s="253">
        <v>109</v>
      </c>
      <c r="N53" s="253">
        <v>99</v>
      </c>
      <c r="O53" s="253">
        <v>99</v>
      </c>
      <c r="P53" s="114" t="s">
        <v>710</v>
      </c>
      <c r="Q53" s="264" t="s">
        <v>911</v>
      </c>
      <c r="R53" s="271"/>
    </row>
    <row r="54" spans="1:18" ht="15.95" customHeight="1" x14ac:dyDescent="0.2">
      <c r="A54" s="222">
        <v>52</v>
      </c>
      <c r="B54" s="150">
        <v>12101102</v>
      </c>
      <c r="C54" s="150" t="s">
        <v>14</v>
      </c>
      <c r="D54" s="150" t="s">
        <v>15</v>
      </c>
      <c r="E54" s="150" t="s">
        <v>16</v>
      </c>
      <c r="F54" s="150" t="s">
        <v>56</v>
      </c>
      <c r="G54" s="159" t="s">
        <v>124</v>
      </c>
      <c r="H54" s="150" t="s">
        <v>19</v>
      </c>
      <c r="I54" s="191" t="s">
        <v>996</v>
      </c>
      <c r="J54" s="150">
        <v>81</v>
      </c>
      <c r="K54" s="226">
        <v>115</v>
      </c>
      <c r="L54" s="226"/>
      <c r="M54" s="253">
        <v>99</v>
      </c>
      <c r="N54" s="253">
        <v>89</v>
      </c>
      <c r="O54" s="253">
        <v>89</v>
      </c>
      <c r="P54" s="114" t="s">
        <v>765</v>
      </c>
      <c r="Q54" s="264" t="s">
        <v>60</v>
      </c>
      <c r="R54" s="271"/>
    </row>
    <row r="55" spans="1:18" x14ac:dyDescent="0.2">
      <c r="A55" s="222">
        <v>53</v>
      </c>
      <c r="B55" s="150">
        <v>11101392</v>
      </c>
      <c r="C55" s="150" t="s">
        <v>14</v>
      </c>
      <c r="D55" s="150" t="s">
        <v>943</v>
      </c>
      <c r="E55" s="150" t="s">
        <v>944</v>
      </c>
      <c r="F55" s="150" t="s">
        <v>949</v>
      </c>
      <c r="G55" s="160" t="s">
        <v>932</v>
      </c>
      <c r="H55" s="150" t="s">
        <v>67</v>
      </c>
      <c r="I55" s="191" t="s">
        <v>967</v>
      </c>
      <c r="J55" s="242">
        <v>405</v>
      </c>
      <c r="K55" s="242">
        <v>548</v>
      </c>
      <c r="L55" s="242">
        <v>0</v>
      </c>
      <c r="M55" s="242">
        <v>459</v>
      </c>
      <c r="N55" s="242">
        <v>439</v>
      </c>
      <c r="O55" s="242">
        <v>439</v>
      </c>
      <c r="P55" s="114" t="s">
        <v>942</v>
      </c>
      <c r="Q55" s="265" t="s">
        <v>929</v>
      </c>
      <c r="R55" s="271"/>
    </row>
    <row r="56" spans="1:18" x14ac:dyDescent="0.2">
      <c r="A56" s="222">
        <v>54</v>
      </c>
      <c r="B56" s="191">
        <v>12101123</v>
      </c>
      <c r="C56" s="150" t="s">
        <v>14</v>
      </c>
      <c r="D56" s="150" t="s">
        <v>943</v>
      </c>
      <c r="E56" s="150" t="s">
        <v>916</v>
      </c>
      <c r="F56" s="150" t="s">
        <v>949</v>
      </c>
      <c r="G56" s="160" t="s">
        <v>69</v>
      </c>
      <c r="H56" s="150" t="s">
        <v>67</v>
      </c>
      <c r="I56" s="191" t="s">
        <v>968</v>
      </c>
      <c r="J56" s="242">
        <v>479.1</v>
      </c>
      <c r="K56" s="242">
        <v>630</v>
      </c>
      <c r="L56" s="242">
        <v>0</v>
      </c>
      <c r="M56" s="242">
        <v>479</v>
      </c>
      <c r="N56" s="242">
        <v>457</v>
      </c>
      <c r="O56" s="242">
        <v>457</v>
      </c>
      <c r="P56" s="114" t="s">
        <v>60</v>
      </c>
      <c r="Q56" s="265" t="s">
        <v>60</v>
      </c>
      <c r="R56" s="271"/>
    </row>
    <row r="57" spans="1:18" x14ac:dyDescent="0.2">
      <c r="A57" s="222">
        <v>55</v>
      </c>
      <c r="B57" s="191">
        <v>12101010</v>
      </c>
      <c r="C57" s="150" t="s">
        <v>14</v>
      </c>
      <c r="D57" s="150" t="s">
        <v>943</v>
      </c>
      <c r="E57" s="150" t="s">
        <v>916</v>
      </c>
      <c r="F57" s="150" t="s">
        <v>949</v>
      </c>
      <c r="G57" s="160" t="s">
        <v>212</v>
      </c>
      <c r="H57" s="150"/>
      <c r="I57" s="191" t="s">
        <v>969</v>
      </c>
      <c r="J57" s="242">
        <v>93</v>
      </c>
      <c r="K57" s="242">
        <v>136</v>
      </c>
      <c r="L57" s="242">
        <v>0</v>
      </c>
      <c r="M57" s="242">
        <v>98</v>
      </c>
      <c r="N57" s="242">
        <v>88</v>
      </c>
      <c r="O57" s="242">
        <v>79</v>
      </c>
      <c r="P57" s="114" t="s">
        <v>60</v>
      </c>
      <c r="Q57" s="265" t="s">
        <v>60</v>
      </c>
      <c r="R57" s="271"/>
    </row>
    <row r="58" spans="1:18" x14ac:dyDescent="0.2">
      <c r="A58" s="222">
        <v>56</v>
      </c>
      <c r="B58" s="191">
        <v>11101091</v>
      </c>
      <c r="C58" s="150" t="s">
        <v>14</v>
      </c>
      <c r="D58" s="150" t="s">
        <v>943</v>
      </c>
      <c r="E58" s="150" t="s">
        <v>944</v>
      </c>
      <c r="F58" s="150" t="s">
        <v>949</v>
      </c>
      <c r="G58" s="160" t="s">
        <v>220</v>
      </c>
      <c r="H58" s="150" t="s">
        <v>19</v>
      </c>
      <c r="I58" s="191" t="s">
        <v>970</v>
      </c>
      <c r="J58" s="242">
        <v>61</v>
      </c>
      <c r="K58" s="242">
        <v>100</v>
      </c>
      <c r="L58" s="242">
        <v>0</v>
      </c>
      <c r="M58" s="242">
        <v>73</v>
      </c>
      <c r="N58" s="242">
        <v>66</v>
      </c>
      <c r="O58" s="242">
        <v>59</v>
      </c>
      <c r="P58" s="114" t="s">
        <v>60</v>
      </c>
      <c r="Q58" s="265" t="s">
        <v>60</v>
      </c>
      <c r="R58" s="271"/>
    </row>
    <row r="59" spans="1:18" x14ac:dyDescent="0.2">
      <c r="A59" s="222">
        <v>57</v>
      </c>
      <c r="B59" s="191">
        <v>11101090</v>
      </c>
      <c r="C59" s="150" t="s">
        <v>14</v>
      </c>
      <c r="D59" s="150" t="s">
        <v>943</v>
      </c>
      <c r="E59" s="150" t="s">
        <v>944</v>
      </c>
      <c r="F59" s="150" t="s">
        <v>949</v>
      </c>
      <c r="G59" s="160" t="s">
        <v>220</v>
      </c>
      <c r="H59" s="150" t="s">
        <v>82</v>
      </c>
      <c r="I59" s="191" t="s">
        <v>971</v>
      </c>
      <c r="J59" s="242">
        <v>311</v>
      </c>
      <c r="K59" s="242">
        <v>439</v>
      </c>
      <c r="L59" s="242">
        <v>0</v>
      </c>
      <c r="M59" s="242">
        <v>369</v>
      </c>
      <c r="N59" s="242">
        <v>332</v>
      </c>
      <c r="O59" s="242">
        <v>299</v>
      </c>
      <c r="P59" s="114" t="s">
        <v>60</v>
      </c>
      <c r="Q59" s="265" t="s">
        <v>60</v>
      </c>
      <c r="R59" s="271"/>
    </row>
    <row r="60" spans="1:18" ht="15.95" customHeight="1" x14ac:dyDescent="0.2">
      <c r="A60" s="222">
        <v>58</v>
      </c>
      <c r="B60" s="150">
        <v>12101113</v>
      </c>
      <c r="C60" s="150" t="s">
        <v>14</v>
      </c>
      <c r="D60" s="150" t="s">
        <v>15</v>
      </c>
      <c r="E60" s="150" t="s">
        <v>16</v>
      </c>
      <c r="F60" s="150" t="s">
        <v>17</v>
      </c>
      <c r="G60" s="159" t="s">
        <v>23</v>
      </c>
      <c r="H60" s="150" t="s">
        <v>19</v>
      </c>
      <c r="I60" s="191" t="s">
        <v>997</v>
      </c>
      <c r="J60" s="150">
        <v>77</v>
      </c>
      <c r="K60" s="226">
        <v>139</v>
      </c>
      <c r="L60" s="226"/>
      <c r="M60" s="253"/>
      <c r="N60" s="253"/>
      <c r="O60" s="253"/>
      <c r="P60" s="114" t="s">
        <v>235</v>
      </c>
      <c r="Q60" s="264" t="s">
        <v>910</v>
      </c>
      <c r="R60" s="272" t="s">
        <v>947</v>
      </c>
    </row>
    <row r="61" spans="1:18" ht="15.95" customHeight="1" x14ac:dyDescent="0.2">
      <c r="A61" s="222">
        <v>59</v>
      </c>
      <c r="B61" s="121">
        <v>12101114</v>
      </c>
      <c r="C61" s="121" t="s">
        <v>14</v>
      </c>
      <c r="D61" s="121" t="s">
        <v>15</v>
      </c>
      <c r="E61" s="121" t="s">
        <v>16</v>
      </c>
      <c r="F61" s="121" t="s">
        <v>17</v>
      </c>
      <c r="G61" s="173" t="s">
        <v>781</v>
      </c>
      <c r="H61" s="121" t="s">
        <v>19</v>
      </c>
      <c r="I61" s="279" t="s">
        <v>998</v>
      </c>
      <c r="J61" s="121">
        <v>80</v>
      </c>
      <c r="K61" s="226">
        <v>144</v>
      </c>
      <c r="L61" s="226"/>
      <c r="M61" s="253"/>
      <c r="N61" s="253"/>
      <c r="O61" s="253"/>
      <c r="P61" s="114" t="s">
        <v>235</v>
      </c>
      <c r="Q61" s="264" t="s">
        <v>910</v>
      </c>
      <c r="R61" s="272" t="s">
        <v>947</v>
      </c>
    </row>
    <row r="62" spans="1:18" ht="15.95" customHeight="1" x14ac:dyDescent="0.2">
      <c r="A62" s="222">
        <v>60</v>
      </c>
      <c r="B62" s="150">
        <v>12101116</v>
      </c>
      <c r="C62" s="150" t="s">
        <v>14</v>
      </c>
      <c r="D62" s="150" t="s">
        <v>15</v>
      </c>
      <c r="E62" s="150" t="s">
        <v>16</v>
      </c>
      <c r="F62" s="150" t="s">
        <v>17</v>
      </c>
      <c r="G62" s="159" t="s">
        <v>25</v>
      </c>
      <c r="H62" s="150" t="s">
        <v>19</v>
      </c>
      <c r="I62" s="191" t="s">
        <v>999</v>
      </c>
      <c r="J62" s="150">
        <v>71</v>
      </c>
      <c r="K62" s="226">
        <v>129</v>
      </c>
      <c r="L62" s="226">
        <f>K62*1.05</f>
        <v>135.45000000000002</v>
      </c>
      <c r="M62" s="253"/>
      <c r="N62" s="253"/>
      <c r="O62" s="253"/>
      <c r="P62" s="114" t="s">
        <v>235</v>
      </c>
      <c r="Q62" s="264" t="s">
        <v>910</v>
      </c>
      <c r="R62" s="272" t="s">
        <v>947</v>
      </c>
    </row>
    <row r="63" spans="1:18" ht="15.95" customHeight="1" x14ac:dyDescent="0.2">
      <c r="A63" s="222">
        <v>61</v>
      </c>
      <c r="B63" s="150">
        <v>12101117</v>
      </c>
      <c r="C63" s="150" t="s">
        <v>14</v>
      </c>
      <c r="D63" s="150" t="s">
        <v>15</v>
      </c>
      <c r="E63" s="150" t="s">
        <v>16</v>
      </c>
      <c r="F63" s="150" t="s">
        <v>17</v>
      </c>
      <c r="G63" s="159" t="s">
        <v>32</v>
      </c>
      <c r="H63" s="150" t="s">
        <v>28</v>
      </c>
      <c r="I63" s="191" t="s">
        <v>1000</v>
      </c>
      <c r="J63" s="150">
        <v>357</v>
      </c>
      <c r="K63" s="226">
        <v>549</v>
      </c>
      <c r="L63" s="226">
        <f>K63*1.05</f>
        <v>576.45000000000005</v>
      </c>
      <c r="M63" s="253"/>
      <c r="N63" s="253"/>
      <c r="O63" s="253"/>
      <c r="P63" s="114" t="s">
        <v>235</v>
      </c>
      <c r="Q63" s="264" t="s">
        <v>910</v>
      </c>
      <c r="R63" s="271"/>
    </row>
    <row r="64" spans="1:18" ht="15.95" customHeight="1" x14ac:dyDescent="0.2">
      <c r="A64" s="222">
        <v>62</v>
      </c>
      <c r="B64" s="150">
        <v>11101183</v>
      </c>
      <c r="C64" s="150" t="s">
        <v>14</v>
      </c>
      <c r="D64" s="150" t="s">
        <v>15</v>
      </c>
      <c r="E64" s="150" t="s">
        <v>34</v>
      </c>
      <c r="F64" s="150" t="s">
        <v>17</v>
      </c>
      <c r="G64" s="159" t="s">
        <v>37</v>
      </c>
      <c r="H64" s="150" t="s">
        <v>19</v>
      </c>
      <c r="I64" s="191" t="s">
        <v>1001</v>
      </c>
      <c r="J64" s="150">
        <v>64</v>
      </c>
      <c r="K64" s="226">
        <v>116</v>
      </c>
      <c r="L64" s="226"/>
      <c r="M64" s="253"/>
      <c r="N64" s="253"/>
      <c r="O64" s="253"/>
      <c r="P64" s="114" t="s">
        <v>235</v>
      </c>
      <c r="Q64" s="264" t="s">
        <v>910</v>
      </c>
      <c r="R64" s="271"/>
    </row>
    <row r="65" spans="1:18" ht="15.95" customHeight="1" x14ac:dyDescent="0.2">
      <c r="A65" s="222">
        <v>63</v>
      </c>
      <c r="B65" s="121">
        <v>11101184</v>
      </c>
      <c r="C65" s="121" t="s">
        <v>14</v>
      </c>
      <c r="D65" s="121" t="s">
        <v>15</v>
      </c>
      <c r="E65" s="121" t="s">
        <v>34</v>
      </c>
      <c r="F65" s="121" t="s">
        <v>17</v>
      </c>
      <c r="G65" s="173" t="s">
        <v>782</v>
      </c>
      <c r="H65" s="121" t="s">
        <v>19</v>
      </c>
      <c r="I65" s="279" t="s">
        <v>1002</v>
      </c>
      <c r="J65" s="121">
        <v>75</v>
      </c>
      <c r="K65" s="226">
        <v>133</v>
      </c>
      <c r="L65" s="226"/>
      <c r="M65" s="253"/>
      <c r="N65" s="253"/>
      <c r="O65" s="253"/>
      <c r="P65" s="114" t="s">
        <v>235</v>
      </c>
      <c r="Q65" s="264" t="s">
        <v>910</v>
      </c>
      <c r="R65" s="271"/>
    </row>
    <row r="66" spans="1:18" ht="15.95" customHeight="1" x14ac:dyDescent="0.2">
      <c r="A66" s="222">
        <v>64</v>
      </c>
      <c r="B66" s="150">
        <v>11101186</v>
      </c>
      <c r="C66" s="150" t="s">
        <v>14</v>
      </c>
      <c r="D66" s="150" t="s">
        <v>15</v>
      </c>
      <c r="E66" s="150" t="s">
        <v>34</v>
      </c>
      <c r="F66" s="150" t="s">
        <v>17</v>
      </c>
      <c r="G66" s="159" t="s">
        <v>39</v>
      </c>
      <c r="H66" s="150" t="s">
        <v>19</v>
      </c>
      <c r="I66" s="191" t="s">
        <v>1003</v>
      </c>
      <c r="J66" s="150">
        <v>61</v>
      </c>
      <c r="K66" s="226">
        <v>109</v>
      </c>
      <c r="L66" s="226">
        <f>K66*1.05</f>
        <v>114.45</v>
      </c>
      <c r="M66" s="253"/>
      <c r="N66" s="253"/>
      <c r="O66" s="253"/>
      <c r="P66" s="114" t="s">
        <v>235</v>
      </c>
      <c r="Q66" s="264" t="s">
        <v>910</v>
      </c>
      <c r="R66" s="271"/>
    </row>
    <row r="67" spans="1:18" ht="15.95" customHeight="1" x14ac:dyDescent="0.2">
      <c r="A67" s="222">
        <v>65</v>
      </c>
      <c r="B67" s="150">
        <v>11101188</v>
      </c>
      <c r="C67" s="150" t="s">
        <v>14</v>
      </c>
      <c r="D67" s="150" t="s">
        <v>15</v>
      </c>
      <c r="E67" s="150" t="s">
        <v>34</v>
      </c>
      <c r="F67" s="150" t="s">
        <v>17</v>
      </c>
      <c r="G67" s="159" t="s">
        <v>41</v>
      </c>
      <c r="H67" s="150" t="s">
        <v>19</v>
      </c>
      <c r="I67" s="191" t="s">
        <v>1004</v>
      </c>
      <c r="J67" s="150">
        <v>71</v>
      </c>
      <c r="K67" s="226">
        <v>128</v>
      </c>
      <c r="L67" s="226"/>
      <c r="M67" s="253"/>
      <c r="N67" s="253"/>
      <c r="O67" s="253"/>
      <c r="P67" s="114" t="s">
        <v>235</v>
      </c>
      <c r="Q67" s="264" t="s">
        <v>910</v>
      </c>
      <c r="R67" s="271"/>
    </row>
    <row r="68" spans="1:18" ht="15.95" customHeight="1" x14ac:dyDescent="0.2">
      <c r="A68" s="222">
        <v>66</v>
      </c>
      <c r="B68" s="150">
        <v>11101181</v>
      </c>
      <c r="C68" s="150" t="s">
        <v>14</v>
      </c>
      <c r="D68" s="150" t="s">
        <v>15</v>
      </c>
      <c r="E68" s="150" t="s">
        <v>34</v>
      </c>
      <c r="F68" s="150" t="s">
        <v>17</v>
      </c>
      <c r="G68" s="159" t="s">
        <v>45</v>
      </c>
      <c r="H68" s="150" t="s">
        <v>19</v>
      </c>
      <c r="I68" s="191" t="s">
        <v>1005</v>
      </c>
      <c r="J68" s="150">
        <v>75</v>
      </c>
      <c r="K68" s="226">
        <v>136</v>
      </c>
      <c r="L68" s="226"/>
      <c r="M68" s="253"/>
      <c r="N68" s="253"/>
      <c r="O68" s="253"/>
      <c r="P68" s="114" t="s">
        <v>235</v>
      </c>
      <c r="Q68" s="264" t="s">
        <v>910</v>
      </c>
      <c r="R68" s="271"/>
    </row>
    <row r="69" spans="1:18" ht="15.95" customHeight="1" x14ac:dyDescent="0.2">
      <c r="A69" s="222">
        <v>67</v>
      </c>
      <c r="B69" s="121">
        <v>11101182</v>
      </c>
      <c r="C69" s="121" t="s">
        <v>14</v>
      </c>
      <c r="D69" s="121" t="s">
        <v>15</v>
      </c>
      <c r="E69" s="121" t="s">
        <v>34</v>
      </c>
      <c r="F69" s="121" t="s">
        <v>17</v>
      </c>
      <c r="G69" s="173" t="s">
        <v>783</v>
      </c>
      <c r="H69" s="121" t="s">
        <v>19</v>
      </c>
      <c r="I69" s="279" t="s">
        <v>1006</v>
      </c>
      <c r="J69" s="121">
        <v>80</v>
      </c>
      <c r="K69" s="226">
        <v>144</v>
      </c>
      <c r="L69" s="226"/>
      <c r="M69" s="253"/>
      <c r="N69" s="253"/>
      <c r="O69" s="253"/>
      <c r="P69" s="114" t="s">
        <v>235</v>
      </c>
      <c r="Q69" s="264" t="s">
        <v>910</v>
      </c>
      <c r="R69" s="271"/>
    </row>
    <row r="70" spans="1:18" ht="15.95" customHeight="1" x14ac:dyDescent="0.2">
      <c r="A70" s="222">
        <v>68</v>
      </c>
      <c r="B70" s="150">
        <v>11101185</v>
      </c>
      <c r="C70" s="150" t="s">
        <v>14</v>
      </c>
      <c r="D70" s="150" t="s">
        <v>15</v>
      </c>
      <c r="E70" s="150" t="s">
        <v>34</v>
      </c>
      <c r="F70" s="150" t="s">
        <v>17</v>
      </c>
      <c r="G70" s="159" t="s">
        <v>47</v>
      </c>
      <c r="H70" s="150" t="s">
        <v>28</v>
      </c>
      <c r="I70" s="191" t="s">
        <v>1007</v>
      </c>
      <c r="J70" s="150">
        <v>347</v>
      </c>
      <c r="K70" s="226">
        <v>530</v>
      </c>
      <c r="L70" s="226"/>
      <c r="M70" s="253"/>
      <c r="N70" s="253"/>
      <c r="O70" s="253"/>
      <c r="P70" s="114" t="s">
        <v>235</v>
      </c>
      <c r="Q70" s="264" t="s">
        <v>910</v>
      </c>
      <c r="R70" s="272" t="s">
        <v>945</v>
      </c>
    </row>
    <row r="71" spans="1:18" ht="15.95" customHeight="1" x14ac:dyDescent="0.2">
      <c r="A71" s="222">
        <v>69</v>
      </c>
      <c r="B71" s="150">
        <v>11101187</v>
      </c>
      <c r="C71" s="150" t="s">
        <v>14</v>
      </c>
      <c r="D71" s="150" t="s">
        <v>15</v>
      </c>
      <c r="E71" s="150" t="s">
        <v>34</v>
      </c>
      <c r="F71" s="150" t="s">
        <v>17</v>
      </c>
      <c r="G71" s="159" t="s">
        <v>49</v>
      </c>
      <c r="H71" s="150" t="s">
        <v>28</v>
      </c>
      <c r="I71" s="191" t="s">
        <v>1008</v>
      </c>
      <c r="J71" s="150">
        <v>324</v>
      </c>
      <c r="K71" s="226">
        <v>499</v>
      </c>
      <c r="L71" s="226">
        <f>K71*1.05</f>
        <v>523.95000000000005</v>
      </c>
      <c r="M71" s="253"/>
      <c r="N71" s="253"/>
      <c r="O71" s="253"/>
      <c r="P71" s="114" t="s">
        <v>235</v>
      </c>
      <c r="Q71" s="264" t="s">
        <v>910</v>
      </c>
      <c r="R71" s="271"/>
    </row>
    <row r="72" spans="1:18" ht="15.95" customHeight="1" x14ac:dyDescent="0.2">
      <c r="A72" s="222">
        <v>70</v>
      </c>
      <c r="B72" s="150">
        <v>11101245</v>
      </c>
      <c r="C72" s="150" t="s">
        <v>14</v>
      </c>
      <c r="D72" s="150" t="s">
        <v>15</v>
      </c>
      <c r="E72" s="150" t="s">
        <v>34</v>
      </c>
      <c r="F72" s="150" t="s">
        <v>17</v>
      </c>
      <c r="G72" s="159" t="s">
        <v>54</v>
      </c>
      <c r="H72" s="150" t="s">
        <v>52</v>
      </c>
      <c r="I72" s="191" t="s">
        <v>1009</v>
      </c>
      <c r="J72" s="150">
        <v>349</v>
      </c>
      <c r="K72" s="226">
        <v>539</v>
      </c>
      <c r="L72" s="226"/>
      <c r="M72" s="253"/>
      <c r="N72" s="253"/>
      <c r="O72" s="253"/>
      <c r="P72" s="114" t="s">
        <v>235</v>
      </c>
      <c r="Q72" s="264" t="s">
        <v>910</v>
      </c>
      <c r="R72" s="271"/>
    </row>
    <row r="73" spans="1:18" ht="15.95" customHeight="1" x14ac:dyDescent="0.2">
      <c r="A73" s="222">
        <v>71</v>
      </c>
      <c r="B73" s="150">
        <v>12101248</v>
      </c>
      <c r="C73" s="150" t="s">
        <v>14</v>
      </c>
      <c r="D73" s="150" t="s">
        <v>15</v>
      </c>
      <c r="E73" s="150" t="s">
        <v>16</v>
      </c>
      <c r="F73" s="150" t="s">
        <v>17</v>
      </c>
      <c r="G73" s="160" t="s">
        <v>784</v>
      </c>
      <c r="H73" s="150" t="s">
        <v>19</v>
      </c>
      <c r="I73" s="191" t="s">
        <v>1010</v>
      </c>
      <c r="J73" s="150">
        <v>71.8</v>
      </c>
      <c r="K73" s="226">
        <v>139</v>
      </c>
      <c r="L73" s="226">
        <f>K73*1.05</f>
        <v>145.95000000000002</v>
      </c>
      <c r="M73" s="253"/>
      <c r="N73" s="253"/>
      <c r="O73" s="253"/>
      <c r="P73" s="114" t="s">
        <v>235</v>
      </c>
      <c r="Q73" s="264" t="s">
        <v>910</v>
      </c>
      <c r="R73" s="271"/>
    </row>
    <row r="74" spans="1:18" x14ac:dyDescent="0.2">
      <c r="A74" s="222">
        <v>72</v>
      </c>
      <c r="B74" s="191">
        <v>11101391</v>
      </c>
      <c r="C74" s="150" t="s">
        <v>14</v>
      </c>
      <c r="D74" s="150" t="s">
        <v>943</v>
      </c>
      <c r="E74" s="150" t="s">
        <v>944</v>
      </c>
      <c r="F74" s="150" t="s">
        <v>948</v>
      </c>
      <c r="G74" s="160" t="s">
        <v>931</v>
      </c>
      <c r="H74" s="150" t="s">
        <v>19</v>
      </c>
      <c r="I74" s="191" t="s">
        <v>972</v>
      </c>
      <c r="J74" s="242">
        <v>84</v>
      </c>
      <c r="K74" s="242">
        <v>169</v>
      </c>
      <c r="L74" s="242">
        <v>177.45</v>
      </c>
      <c r="M74" s="242">
        <v>0</v>
      </c>
      <c r="N74" s="242">
        <v>0</v>
      </c>
      <c r="O74" s="242">
        <v>0</v>
      </c>
      <c r="P74" s="114"/>
      <c r="Q74" s="265" t="s">
        <v>910</v>
      </c>
      <c r="R74" s="271"/>
    </row>
    <row r="75" spans="1:18" ht="15.95" customHeight="1" x14ac:dyDescent="0.2">
      <c r="A75" s="222">
        <v>73</v>
      </c>
      <c r="B75" s="150">
        <v>11101362</v>
      </c>
      <c r="C75" s="150" t="s">
        <v>14</v>
      </c>
      <c r="D75" s="150" t="s">
        <v>15</v>
      </c>
      <c r="E75" s="150" t="s">
        <v>34</v>
      </c>
      <c r="F75" s="150" t="s">
        <v>364</v>
      </c>
      <c r="G75" s="159" t="s">
        <v>365</v>
      </c>
      <c r="H75" s="150" t="s">
        <v>181</v>
      </c>
      <c r="I75" s="191" t="s">
        <v>1011</v>
      </c>
      <c r="J75" s="150">
        <v>70</v>
      </c>
      <c r="K75" s="226">
        <v>109</v>
      </c>
      <c r="L75" s="226"/>
      <c r="M75" s="253">
        <v>109</v>
      </c>
      <c r="N75" s="253">
        <v>109</v>
      </c>
      <c r="O75" s="253">
        <v>99</v>
      </c>
      <c r="P75" s="114" t="s">
        <v>710</v>
      </c>
      <c r="Q75" s="264" t="s">
        <v>911</v>
      </c>
      <c r="R75" s="271"/>
    </row>
    <row r="76" spans="1:18" ht="15.95" customHeight="1" x14ac:dyDescent="0.2">
      <c r="A76" s="222">
        <v>74</v>
      </c>
      <c r="B76" s="150">
        <v>11101361</v>
      </c>
      <c r="C76" s="150" t="s">
        <v>14</v>
      </c>
      <c r="D76" s="150" t="s">
        <v>15</v>
      </c>
      <c r="E76" s="150" t="s">
        <v>34</v>
      </c>
      <c r="F76" s="150" t="s">
        <v>364</v>
      </c>
      <c r="G76" s="159" t="s">
        <v>365</v>
      </c>
      <c r="H76" s="150" t="s">
        <v>221</v>
      </c>
      <c r="I76" s="191" t="s">
        <v>1012</v>
      </c>
      <c r="J76" s="150">
        <v>274.7</v>
      </c>
      <c r="K76" s="226">
        <v>369</v>
      </c>
      <c r="L76" s="226"/>
      <c r="M76" s="253">
        <v>349</v>
      </c>
      <c r="N76" s="253">
        <v>349</v>
      </c>
      <c r="O76" s="253">
        <v>339</v>
      </c>
      <c r="P76" s="114" t="s">
        <v>710</v>
      </c>
      <c r="Q76" s="264" t="s">
        <v>911</v>
      </c>
      <c r="R76" s="271"/>
    </row>
    <row r="77" spans="1:18" ht="15.95" customHeight="1" x14ac:dyDescent="0.2">
      <c r="A77" s="222">
        <v>75</v>
      </c>
      <c r="B77" s="150">
        <v>12101229</v>
      </c>
      <c r="C77" s="150" t="s">
        <v>14</v>
      </c>
      <c r="D77" s="150" t="s">
        <v>15</v>
      </c>
      <c r="E77" s="150" t="s">
        <v>16</v>
      </c>
      <c r="F77" s="150" t="s">
        <v>364</v>
      </c>
      <c r="G77" s="159" t="s">
        <v>368</v>
      </c>
      <c r="H77" s="150" t="s">
        <v>125</v>
      </c>
      <c r="I77" s="191" t="s">
        <v>1013</v>
      </c>
      <c r="J77" s="150">
        <v>62.5</v>
      </c>
      <c r="K77" s="226">
        <v>99</v>
      </c>
      <c r="L77" s="226"/>
      <c r="M77" s="253">
        <v>99</v>
      </c>
      <c r="N77" s="253">
        <v>89</v>
      </c>
      <c r="O77" s="253">
        <v>89</v>
      </c>
      <c r="P77" s="114" t="s">
        <v>710</v>
      </c>
      <c r="Q77" s="264" t="s">
        <v>911</v>
      </c>
      <c r="R77" s="271"/>
    </row>
    <row r="78" spans="1:18" ht="15.95" customHeight="1" x14ac:dyDescent="0.2">
      <c r="A78" s="222">
        <v>76</v>
      </c>
      <c r="B78" s="150">
        <v>12101233</v>
      </c>
      <c r="C78" s="150" t="s">
        <v>14</v>
      </c>
      <c r="D78" s="150" t="s">
        <v>15</v>
      </c>
      <c r="E78" s="150" t="s">
        <v>16</v>
      </c>
      <c r="F78" s="150" t="s">
        <v>364</v>
      </c>
      <c r="G78" s="159" t="s">
        <v>370</v>
      </c>
      <c r="H78" s="150" t="s">
        <v>131</v>
      </c>
      <c r="I78" s="191" t="s">
        <v>1014</v>
      </c>
      <c r="J78" s="150">
        <v>249.9</v>
      </c>
      <c r="K78" s="226">
        <v>399</v>
      </c>
      <c r="L78" s="226"/>
      <c r="M78" s="253">
        <v>289</v>
      </c>
      <c r="N78" s="253">
        <v>259</v>
      </c>
      <c r="O78" s="253">
        <v>259</v>
      </c>
      <c r="P78" s="114" t="s">
        <v>710</v>
      </c>
      <c r="Q78" s="264" t="s">
        <v>911</v>
      </c>
      <c r="R78" s="271"/>
    </row>
    <row r="79" spans="1:18" ht="15.95" customHeight="1" x14ac:dyDescent="0.2">
      <c r="A79" s="222">
        <v>77</v>
      </c>
      <c r="B79" s="150">
        <v>12101228</v>
      </c>
      <c r="C79" s="150" t="s">
        <v>14</v>
      </c>
      <c r="D79" s="150" t="s">
        <v>15</v>
      </c>
      <c r="E79" s="150" t="s">
        <v>16</v>
      </c>
      <c r="F79" s="150" t="s">
        <v>364</v>
      </c>
      <c r="G79" s="159" t="s">
        <v>368</v>
      </c>
      <c r="H79" s="150" t="s">
        <v>58</v>
      </c>
      <c r="I79" s="191" t="s">
        <v>1015</v>
      </c>
      <c r="J79" s="150">
        <v>68.900000000000006</v>
      </c>
      <c r="K79" s="226">
        <v>109</v>
      </c>
      <c r="L79" s="226"/>
      <c r="M79" s="253">
        <v>108</v>
      </c>
      <c r="N79" s="253">
        <v>98</v>
      </c>
      <c r="O79" s="253">
        <v>98</v>
      </c>
      <c r="P79" s="114" t="s">
        <v>710</v>
      </c>
      <c r="Q79" s="264" t="s">
        <v>911</v>
      </c>
      <c r="R79" s="271"/>
    </row>
    <row r="80" spans="1:18" ht="15.95" customHeight="1" x14ac:dyDescent="0.2">
      <c r="A80" s="222">
        <v>78</v>
      </c>
      <c r="B80" s="150">
        <v>11101360</v>
      </c>
      <c r="C80" s="150" t="s">
        <v>14</v>
      </c>
      <c r="D80" s="150" t="s">
        <v>15</v>
      </c>
      <c r="E80" s="150" t="s">
        <v>34</v>
      </c>
      <c r="F80" s="150" t="s">
        <v>364</v>
      </c>
      <c r="G80" s="159" t="s">
        <v>365</v>
      </c>
      <c r="H80" s="150" t="s">
        <v>142</v>
      </c>
      <c r="I80" s="191" t="s">
        <v>1016</v>
      </c>
      <c r="J80" s="150">
        <v>62</v>
      </c>
      <c r="K80" s="226">
        <v>99</v>
      </c>
      <c r="L80" s="226"/>
      <c r="M80" s="253">
        <v>95</v>
      </c>
      <c r="N80" s="253">
        <v>85</v>
      </c>
      <c r="O80" s="253">
        <v>85</v>
      </c>
      <c r="P80" s="114" t="s">
        <v>710</v>
      </c>
      <c r="Q80" s="264" t="s">
        <v>911</v>
      </c>
      <c r="R80" s="271"/>
    </row>
    <row r="81" spans="1:18" ht="15.95" customHeight="1" x14ac:dyDescent="0.2">
      <c r="A81" s="222">
        <v>79</v>
      </c>
      <c r="B81" s="150">
        <v>11101363</v>
      </c>
      <c r="C81" s="150" t="s">
        <v>14</v>
      </c>
      <c r="D81" s="150" t="s">
        <v>15</v>
      </c>
      <c r="E81" s="150" t="s">
        <v>34</v>
      </c>
      <c r="F81" s="150" t="s">
        <v>364</v>
      </c>
      <c r="G81" s="159" t="s">
        <v>365</v>
      </c>
      <c r="H81" s="150" t="s">
        <v>378</v>
      </c>
      <c r="I81" s="191" t="s">
        <v>1017</v>
      </c>
      <c r="J81" s="150">
        <v>234</v>
      </c>
      <c r="K81" s="226">
        <v>299</v>
      </c>
      <c r="L81" s="226"/>
      <c r="M81" s="253">
        <v>279</v>
      </c>
      <c r="N81" s="253">
        <v>279</v>
      </c>
      <c r="O81" s="253">
        <v>271</v>
      </c>
      <c r="P81" s="114" t="s">
        <v>710</v>
      </c>
      <c r="Q81" s="264" t="s">
        <v>911</v>
      </c>
      <c r="R81" s="271"/>
    </row>
    <row r="82" spans="1:18" ht="15.95" customHeight="1" x14ac:dyDescent="0.2">
      <c r="A82" s="222">
        <v>80</v>
      </c>
      <c r="B82" s="150">
        <v>11102049</v>
      </c>
      <c r="C82" s="150" t="s">
        <v>14</v>
      </c>
      <c r="D82" s="150" t="s">
        <v>15</v>
      </c>
      <c r="E82" s="150" t="s">
        <v>34</v>
      </c>
      <c r="F82" s="150" t="s">
        <v>231</v>
      </c>
      <c r="G82" s="159" t="s">
        <v>236</v>
      </c>
      <c r="H82" s="150" t="s">
        <v>58</v>
      </c>
      <c r="I82" s="191" t="s">
        <v>1018</v>
      </c>
      <c r="J82" s="150">
        <v>53.4</v>
      </c>
      <c r="K82" s="226">
        <v>89</v>
      </c>
      <c r="L82" s="226"/>
      <c r="M82" s="253">
        <v>75</v>
      </c>
      <c r="N82" s="253">
        <v>68</v>
      </c>
      <c r="O82" s="253">
        <v>68</v>
      </c>
      <c r="P82" s="114" t="s">
        <v>765</v>
      </c>
      <c r="Q82" s="264" t="s">
        <v>60</v>
      </c>
      <c r="R82" s="271"/>
    </row>
    <row r="83" spans="1:18" ht="15.95" customHeight="1" x14ac:dyDescent="0.2">
      <c r="A83" s="222">
        <v>81</v>
      </c>
      <c r="B83" s="150">
        <v>11102011</v>
      </c>
      <c r="C83" s="150" t="s">
        <v>14</v>
      </c>
      <c r="D83" s="150" t="s">
        <v>15</v>
      </c>
      <c r="E83" s="150" t="s">
        <v>34</v>
      </c>
      <c r="F83" s="150" t="s">
        <v>231</v>
      </c>
      <c r="G83" s="159" t="s">
        <v>255</v>
      </c>
      <c r="H83" s="150" t="s">
        <v>58</v>
      </c>
      <c r="I83" s="191" t="s">
        <v>1019</v>
      </c>
      <c r="J83" s="150">
        <v>53.4</v>
      </c>
      <c r="K83" s="226">
        <v>89</v>
      </c>
      <c r="L83" s="226"/>
      <c r="M83" s="253">
        <v>69</v>
      </c>
      <c r="N83" s="253">
        <v>63</v>
      </c>
      <c r="O83" s="253">
        <v>63</v>
      </c>
      <c r="P83" s="114" t="s">
        <v>765</v>
      </c>
      <c r="Q83" s="264" t="s">
        <v>60</v>
      </c>
      <c r="R83" s="271"/>
    </row>
    <row r="84" spans="1:18" ht="15.95" customHeight="1" x14ac:dyDescent="0.2">
      <c r="A84" s="222">
        <v>82</v>
      </c>
      <c r="B84" s="150">
        <v>11102019</v>
      </c>
      <c r="C84" s="150" t="s">
        <v>14</v>
      </c>
      <c r="D84" s="150" t="s">
        <v>15</v>
      </c>
      <c r="E84" s="150" t="s">
        <v>34</v>
      </c>
      <c r="F84" s="150" t="s">
        <v>231</v>
      </c>
      <c r="G84" s="159" t="s">
        <v>257</v>
      </c>
      <c r="H84" s="150" t="s">
        <v>58</v>
      </c>
      <c r="I84" s="191" t="s">
        <v>1020</v>
      </c>
      <c r="J84" s="150">
        <v>48.9</v>
      </c>
      <c r="K84" s="226">
        <v>84</v>
      </c>
      <c r="L84" s="226"/>
      <c r="M84" s="253">
        <v>65</v>
      </c>
      <c r="N84" s="253">
        <v>59</v>
      </c>
      <c r="O84" s="253">
        <v>59</v>
      </c>
      <c r="P84" s="114" t="s">
        <v>765</v>
      </c>
      <c r="Q84" s="264" t="s">
        <v>883</v>
      </c>
      <c r="R84" s="271"/>
    </row>
    <row r="85" spans="1:18" ht="15.95" customHeight="1" x14ac:dyDescent="0.2">
      <c r="A85" s="222">
        <v>83</v>
      </c>
      <c r="B85" s="150">
        <v>11102013</v>
      </c>
      <c r="C85" s="150" t="s">
        <v>14</v>
      </c>
      <c r="D85" s="150" t="s">
        <v>15</v>
      </c>
      <c r="E85" s="150" t="s">
        <v>34</v>
      </c>
      <c r="F85" s="150" t="s">
        <v>231</v>
      </c>
      <c r="G85" s="159" t="s">
        <v>259</v>
      </c>
      <c r="H85" s="150" t="s">
        <v>58</v>
      </c>
      <c r="I85" s="191" t="s">
        <v>1021</v>
      </c>
      <c r="J85" s="150">
        <v>55.6</v>
      </c>
      <c r="K85" s="226">
        <v>89</v>
      </c>
      <c r="L85" s="226"/>
      <c r="M85" s="253">
        <v>75</v>
      </c>
      <c r="N85" s="253">
        <v>68</v>
      </c>
      <c r="O85" s="253">
        <v>68</v>
      </c>
      <c r="P85" s="114" t="s">
        <v>765</v>
      </c>
      <c r="Q85" s="264" t="s">
        <v>884</v>
      </c>
      <c r="R85" s="271"/>
    </row>
    <row r="86" spans="1:18" ht="15.95" customHeight="1" x14ac:dyDescent="0.2">
      <c r="A86" s="222">
        <v>84</v>
      </c>
      <c r="B86" s="150">
        <v>12102005</v>
      </c>
      <c r="C86" s="150" t="s">
        <v>14</v>
      </c>
      <c r="D86" s="150" t="s">
        <v>15</v>
      </c>
      <c r="E86" s="150" t="s">
        <v>16</v>
      </c>
      <c r="F86" s="150" t="s">
        <v>231</v>
      </c>
      <c r="G86" s="159" t="s">
        <v>276</v>
      </c>
      <c r="H86" s="150" t="s">
        <v>181</v>
      </c>
      <c r="I86" s="191" t="s">
        <v>1022</v>
      </c>
      <c r="J86" s="150">
        <v>69</v>
      </c>
      <c r="K86" s="226">
        <v>95</v>
      </c>
      <c r="L86" s="226"/>
      <c r="M86" s="253">
        <v>74</v>
      </c>
      <c r="N86" s="253">
        <v>71</v>
      </c>
      <c r="O86" s="253">
        <v>71</v>
      </c>
      <c r="P86" s="114" t="s">
        <v>765</v>
      </c>
      <c r="Q86" s="264" t="s">
        <v>60</v>
      </c>
      <c r="R86" s="271"/>
    </row>
    <row r="87" spans="1:18" ht="15.95" customHeight="1" x14ac:dyDescent="0.2">
      <c r="A87" s="222">
        <v>85</v>
      </c>
      <c r="B87" s="150">
        <v>12102008</v>
      </c>
      <c r="C87" s="150" t="s">
        <v>14</v>
      </c>
      <c r="D87" s="150" t="s">
        <v>15</v>
      </c>
      <c r="E87" s="150" t="s">
        <v>16</v>
      </c>
      <c r="F87" s="150" t="s">
        <v>231</v>
      </c>
      <c r="G87" s="159" t="s">
        <v>269</v>
      </c>
      <c r="H87" s="150" t="s">
        <v>181</v>
      </c>
      <c r="I87" s="191" t="s">
        <v>1023</v>
      </c>
      <c r="J87" s="150">
        <v>70</v>
      </c>
      <c r="K87" s="226">
        <v>96</v>
      </c>
      <c r="L87" s="226"/>
      <c r="M87" s="253">
        <v>75</v>
      </c>
      <c r="N87" s="253">
        <v>72</v>
      </c>
      <c r="O87" s="253">
        <v>72</v>
      </c>
      <c r="P87" s="114" t="s">
        <v>765</v>
      </c>
      <c r="Q87" s="264" t="s">
        <v>60</v>
      </c>
      <c r="R87" s="271"/>
    </row>
    <row r="88" spans="1:18" ht="15.95" customHeight="1" x14ac:dyDescent="0.2">
      <c r="A88" s="222">
        <v>86</v>
      </c>
      <c r="B88" s="150">
        <v>12102009</v>
      </c>
      <c r="C88" s="150" t="s">
        <v>14</v>
      </c>
      <c r="D88" s="150" t="s">
        <v>15</v>
      </c>
      <c r="E88" s="150" t="s">
        <v>16</v>
      </c>
      <c r="F88" s="150" t="s">
        <v>231</v>
      </c>
      <c r="G88" s="159" t="s">
        <v>283</v>
      </c>
      <c r="H88" s="150" t="s">
        <v>181</v>
      </c>
      <c r="I88" s="191" t="s">
        <v>1024</v>
      </c>
      <c r="J88" s="150">
        <v>70</v>
      </c>
      <c r="K88" s="226">
        <v>96</v>
      </c>
      <c r="L88" s="226"/>
      <c r="M88" s="253">
        <v>75</v>
      </c>
      <c r="N88" s="253">
        <v>72</v>
      </c>
      <c r="O88" s="253">
        <v>72</v>
      </c>
      <c r="P88" s="114" t="s">
        <v>765</v>
      </c>
      <c r="Q88" s="264" t="s">
        <v>60</v>
      </c>
      <c r="R88" s="271"/>
    </row>
    <row r="89" spans="1:18" ht="15.95" customHeight="1" x14ac:dyDescent="0.2">
      <c r="A89" s="222">
        <v>87</v>
      </c>
      <c r="B89" s="150">
        <v>11102065</v>
      </c>
      <c r="C89" s="150" t="s">
        <v>14</v>
      </c>
      <c r="D89" s="150" t="s">
        <v>15</v>
      </c>
      <c r="E89" s="150" t="s">
        <v>34</v>
      </c>
      <c r="F89" s="150" t="s">
        <v>231</v>
      </c>
      <c r="G89" s="159" t="s">
        <v>287</v>
      </c>
      <c r="H89" s="150" t="s">
        <v>82</v>
      </c>
      <c r="I89" s="191" t="s">
        <v>1025</v>
      </c>
      <c r="J89" s="150">
        <v>230.3</v>
      </c>
      <c r="K89" s="226">
        <v>288</v>
      </c>
      <c r="L89" s="226"/>
      <c r="M89" s="253">
        <v>219</v>
      </c>
      <c r="N89" s="253">
        <v>219</v>
      </c>
      <c r="O89" s="253">
        <v>219</v>
      </c>
      <c r="P89" s="114" t="s">
        <v>765</v>
      </c>
      <c r="Q89" s="264" t="s">
        <v>885</v>
      </c>
      <c r="R89" s="271"/>
    </row>
    <row r="90" spans="1:18" ht="15.95" customHeight="1" x14ac:dyDescent="0.2">
      <c r="A90" s="222">
        <v>88</v>
      </c>
      <c r="B90" s="150">
        <v>11102096</v>
      </c>
      <c r="C90" s="150" t="s">
        <v>14</v>
      </c>
      <c r="D90" s="150" t="s">
        <v>15</v>
      </c>
      <c r="E90" s="150" t="s">
        <v>34</v>
      </c>
      <c r="F90" s="150" t="s">
        <v>231</v>
      </c>
      <c r="G90" s="159" t="s">
        <v>246</v>
      </c>
      <c r="H90" s="150" t="s">
        <v>221</v>
      </c>
      <c r="I90" s="191" t="s">
        <v>1026</v>
      </c>
      <c r="J90" s="150">
        <v>220</v>
      </c>
      <c r="K90" s="226">
        <v>277</v>
      </c>
      <c r="L90" s="226"/>
      <c r="M90" s="253">
        <v>199</v>
      </c>
      <c r="N90" s="253">
        <v>199</v>
      </c>
      <c r="O90" s="253">
        <v>199</v>
      </c>
      <c r="P90" s="114" t="s">
        <v>765</v>
      </c>
      <c r="Q90" s="264" t="s">
        <v>886</v>
      </c>
      <c r="R90" s="271"/>
    </row>
    <row r="91" spans="1:18" ht="15.95" customHeight="1" x14ac:dyDescent="0.2">
      <c r="A91" s="222">
        <v>89</v>
      </c>
      <c r="B91" s="150">
        <v>11102102</v>
      </c>
      <c r="C91" s="150" t="s">
        <v>14</v>
      </c>
      <c r="D91" s="150" t="s">
        <v>15</v>
      </c>
      <c r="E91" s="150" t="s">
        <v>34</v>
      </c>
      <c r="F91" s="150" t="s">
        <v>231</v>
      </c>
      <c r="G91" s="159" t="s">
        <v>266</v>
      </c>
      <c r="H91" s="150" t="s">
        <v>267</v>
      </c>
      <c r="I91" s="191" t="s">
        <v>1027</v>
      </c>
      <c r="J91" s="150">
        <v>343.7</v>
      </c>
      <c r="K91" s="226">
        <v>428</v>
      </c>
      <c r="L91" s="226"/>
      <c r="M91" s="253">
        <v>299</v>
      </c>
      <c r="N91" s="253">
        <v>289</v>
      </c>
      <c r="O91" s="253">
        <v>289</v>
      </c>
      <c r="P91" s="114" t="s">
        <v>777</v>
      </c>
      <c r="Q91" s="264" t="s">
        <v>105</v>
      </c>
      <c r="R91" s="271"/>
    </row>
    <row r="92" spans="1:18" ht="15.95" customHeight="1" x14ac:dyDescent="0.2">
      <c r="A92" s="222">
        <v>90</v>
      </c>
      <c r="B92" s="150">
        <v>11102095</v>
      </c>
      <c r="C92" s="150" t="s">
        <v>14</v>
      </c>
      <c r="D92" s="150" t="s">
        <v>15</v>
      </c>
      <c r="E92" s="150" t="s">
        <v>34</v>
      </c>
      <c r="F92" s="150" t="s">
        <v>231</v>
      </c>
      <c r="G92" s="159" t="s">
        <v>257</v>
      </c>
      <c r="H92" s="150" t="s">
        <v>268</v>
      </c>
      <c r="I92" s="191" t="s">
        <v>1028</v>
      </c>
      <c r="J92" s="150">
        <v>150</v>
      </c>
      <c r="K92" s="226">
        <v>218</v>
      </c>
      <c r="L92" s="226"/>
      <c r="M92" s="253">
        <v>185</v>
      </c>
      <c r="N92" s="253">
        <v>175</v>
      </c>
      <c r="O92" s="253">
        <v>175</v>
      </c>
      <c r="P92" s="114" t="s">
        <v>777</v>
      </c>
      <c r="Q92" s="264" t="s">
        <v>105</v>
      </c>
      <c r="R92" s="271"/>
    </row>
    <row r="93" spans="1:18" ht="15.95" customHeight="1" x14ac:dyDescent="0.2">
      <c r="A93" s="222">
        <v>91</v>
      </c>
      <c r="B93" s="150">
        <v>12102034</v>
      </c>
      <c r="C93" s="150" t="s">
        <v>14</v>
      </c>
      <c r="D93" s="150" t="s">
        <v>15</v>
      </c>
      <c r="E93" s="150" t="s">
        <v>16</v>
      </c>
      <c r="F93" s="150" t="s">
        <v>231</v>
      </c>
      <c r="G93" s="159" t="s">
        <v>269</v>
      </c>
      <c r="H93" s="150" t="s">
        <v>268</v>
      </c>
      <c r="I93" s="191" t="s">
        <v>1029</v>
      </c>
      <c r="J93" s="150">
        <v>192.1</v>
      </c>
      <c r="K93" s="226">
        <v>245</v>
      </c>
      <c r="L93" s="226"/>
      <c r="M93" s="253">
        <v>219</v>
      </c>
      <c r="N93" s="253">
        <v>205</v>
      </c>
      <c r="O93" s="253">
        <v>205</v>
      </c>
      <c r="P93" s="114" t="s">
        <v>777</v>
      </c>
      <c r="Q93" s="264" t="s">
        <v>105</v>
      </c>
      <c r="R93" s="271"/>
    </row>
    <row r="94" spans="1:18" ht="15.95" customHeight="1" x14ac:dyDescent="0.2">
      <c r="A94" s="222">
        <v>92</v>
      </c>
      <c r="B94" s="150">
        <v>11101148</v>
      </c>
      <c r="C94" s="150" t="s">
        <v>14</v>
      </c>
      <c r="D94" s="150" t="s">
        <v>15</v>
      </c>
      <c r="E94" s="150" t="s">
        <v>34</v>
      </c>
      <c r="F94" s="150" t="s">
        <v>231</v>
      </c>
      <c r="G94" s="159" t="s">
        <v>239</v>
      </c>
      <c r="H94" s="150" t="s">
        <v>244</v>
      </c>
      <c r="I94" s="191" t="s">
        <v>1030</v>
      </c>
      <c r="J94" s="150">
        <v>295.39999999999998</v>
      </c>
      <c r="K94" s="226">
        <v>386</v>
      </c>
      <c r="L94" s="226"/>
      <c r="M94" s="253">
        <v>249</v>
      </c>
      <c r="N94" s="253">
        <v>239</v>
      </c>
      <c r="O94" s="253">
        <v>239</v>
      </c>
      <c r="P94" s="114" t="s">
        <v>777</v>
      </c>
      <c r="Q94" s="264" t="s">
        <v>105</v>
      </c>
      <c r="R94" s="271"/>
    </row>
    <row r="95" spans="1:18" ht="15.95" customHeight="1" x14ac:dyDescent="0.2">
      <c r="A95" s="222">
        <v>93</v>
      </c>
      <c r="B95" s="150">
        <v>11101147</v>
      </c>
      <c r="C95" s="150" t="s">
        <v>14</v>
      </c>
      <c r="D95" s="150" t="s">
        <v>15</v>
      </c>
      <c r="E95" s="150" t="s">
        <v>34</v>
      </c>
      <c r="F95" s="150" t="s">
        <v>231</v>
      </c>
      <c r="G95" s="159" t="s">
        <v>248</v>
      </c>
      <c r="H95" s="150" t="s">
        <v>244</v>
      </c>
      <c r="I95" s="191" t="s">
        <v>1031</v>
      </c>
      <c r="J95" s="150">
        <v>271.8</v>
      </c>
      <c r="K95" s="226">
        <v>356</v>
      </c>
      <c r="L95" s="226"/>
      <c r="M95" s="253">
        <v>229</v>
      </c>
      <c r="N95" s="253">
        <v>219</v>
      </c>
      <c r="O95" s="253">
        <v>219</v>
      </c>
      <c r="P95" s="114" t="s">
        <v>777</v>
      </c>
      <c r="Q95" s="264" t="s">
        <v>105</v>
      </c>
      <c r="R95" s="271"/>
    </row>
    <row r="96" spans="1:18" ht="15.95" customHeight="1" x14ac:dyDescent="0.2">
      <c r="A96" s="222">
        <v>94</v>
      </c>
      <c r="B96" s="150">
        <v>11102097</v>
      </c>
      <c r="C96" s="150" t="s">
        <v>14</v>
      </c>
      <c r="D96" s="150" t="s">
        <v>15</v>
      </c>
      <c r="E96" s="150" t="s">
        <v>34</v>
      </c>
      <c r="F96" s="150" t="s">
        <v>231</v>
      </c>
      <c r="G96" s="159" t="s">
        <v>293</v>
      </c>
      <c r="H96" s="150" t="s">
        <v>244</v>
      </c>
      <c r="I96" s="191" t="s">
        <v>1032</v>
      </c>
      <c r="J96" s="150">
        <v>271.8</v>
      </c>
      <c r="K96" s="226">
        <v>356</v>
      </c>
      <c r="L96" s="226"/>
      <c r="M96" s="253">
        <v>229</v>
      </c>
      <c r="N96" s="253">
        <v>219</v>
      </c>
      <c r="O96" s="253">
        <v>219</v>
      </c>
      <c r="P96" s="114" t="s">
        <v>786</v>
      </c>
      <c r="Q96" s="264" t="s">
        <v>912</v>
      </c>
      <c r="R96" s="271"/>
    </row>
    <row r="97" spans="1:18" ht="15.95" customHeight="1" x14ac:dyDescent="0.2">
      <c r="A97" s="222">
        <v>95</v>
      </c>
      <c r="B97" s="150">
        <v>11102001</v>
      </c>
      <c r="C97" s="150" t="s">
        <v>14</v>
      </c>
      <c r="D97" s="150" t="s">
        <v>15</v>
      </c>
      <c r="E97" s="150" t="s">
        <v>34</v>
      </c>
      <c r="F97" s="150" t="s">
        <v>231</v>
      </c>
      <c r="G97" s="159" t="s">
        <v>250</v>
      </c>
      <c r="H97" s="150" t="s">
        <v>233</v>
      </c>
      <c r="I97" s="191" t="s">
        <v>1033</v>
      </c>
      <c r="J97" s="150">
        <v>42</v>
      </c>
      <c r="K97" s="226">
        <v>71</v>
      </c>
      <c r="L97" s="226"/>
      <c r="M97" s="253"/>
      <c r="N97" s="253"/>
      <c r="O97" s="253"/>
      <c r="P97" s="114" t="s">
        <v>235</v>
      </c>
      <c r="Q97" s="264" t="s">
        <v>913</v>
      </c>
      <c r="R97" s="272" t="s">
        <v>964</v>
      </c>
    </row>
    <row r="98" spans="1:18" ht="15.95" customHeight="1" x14ac:dyDescent="0.2">
      <c r="A98" s="222">
        <v>96</v>
      </c>
      <c r="B98" s="150">
        <v>11102002</v>
      </c>
      <c r="C98" s="150" t="s">
        <v>14</v>
      </c>
      <c r="D98" s="150" t="s">
        <v>15</v>
      </c>
      <c r="E98" s="150" t="s">
        <v>34</v>
      </c>
      <c r="F98" s="150" t="s">
        <v>231</v>
      </c>
      <c r="G98" s="159" t="s">
        <v>250</v>
      </c>
      <c r="H98" s="150" t="s">
        <v>82</v>
      </c>
      <c r="I98" s="191" t="s">
        <v>1034</v>
      </c>
      <c r="J98" s="150">
        <v>217</v>
      </c>
      <c r="K98" s="226">
        <v>332</v>
      </c>
      <c r="L98" s="226"/>
      <c r="M98" s="253"/>
      <c r="N98" s="253"/>
      <c r="O98" s="253"/>
      <c r="P98" s="114" t="s">
        <v>235</v>
      </c>
      <c r="Q98" s="264" t="s">
        <v>913</v>
      </c>
      <c r="R98" s="271"/>
    </row>
    <row r="99" spans="1:18" ht="15.95" customHeight="1" x14ac:dyDescent="0.2">
      <c r="A99" s="222">
        <v>97</v>
      </c>
      <c r="B99" s="150">
        <v>11102004</v>
      </c>
      <c r="C99" s="150" t="s">
        <v>14</v>
      </c>
      <c r="D99" s="150" t="s">
        <v>15</v>
      </c>
      <c r="E99" s="150" t="s">
        <v>34</v>
      </c>
      <c r="F99" s="150" t="s">
        <v>231</v>
      </c>
      <c r="G99" s="159" t="s">
        <v>241</v>
      </c>
      <c r="H99" s="150" t="s">
        <v>233</v>
      </c>
      <c r="I99" s="191" t="s">
        <v>1035</v>
      </c>
      <c r="J99" s="150">
        <v>45</v>
      </c>
      <c r="K99" s="226">
        <v>78</v>
      </c>
      <c r="L99" s="226"/>
      <c r="M99" s="253"/>
      <c r="N99" s="253"/>
      <c r="O99" s="253"/>
      <c r="P99" s="114" t="s">
        <v>235</v>
      </c>
      <c r="Q99" s="264" t="s">
        <v>913</v>
      </c>
      <c r="R99" s="272" t="s">
        <v>964</v>
      </c>
    </row>
    <row r="100" spans="1:18" ht="15.95" customHeight="1" x14ac:dyDescent="0.2">
      <c r="A100" s="222">
        <v>98</v>
      </c>
      <c r="B100" s="150">
        <v>11102005</v>
      </c>
      <c r="C100" s="150" t="s">
        <v>14</v>
      </c>
      <c r="D100" s="150" t="s">
        <v>15</v>
      </c>
      <c r="E100" s="150" t="s">
        <v>34</v>
      </c>
      <c r="F100" s="150" t="s">
        <v>231</v>
      </c>
      <c r="G100" s="159" t="s">
        <v>241</v>
      </c>
      <c r="H100" s="150" t="s">
        <v>82</v>
      </c>
      <c r="I100" s="191" t="s">
        <v>1036</v>
      </c>
      <c r="J100" s="150">
        <v>248</v>
      </c>
      <c r="K100" s="226">
        <v>359</v>
      </c>
      <c r="L100" s="226"/>
      <c r="M100" s="253"/>
      <c r="N100" s="253"/>
      <c r="O100" s="253"/>
      <c r="P100" s="114" t="s">
        <v>235</v>
      </c>
      <c r="Q100" s="264" t="s">
        <v>913</v>
      </c>
      <c r="R100" s="271"/>
    </row>
    <row r="101" spans="1:18" x14ac:dyDescent="0.2">
      <c r="A101" s="222">
        <v>99</v>
      </c>
      <c r="B101" s="191">
        <v>11102041</v>
      </c>
      <c r="C101" s="150" t="s">
        <v>14</v>
      </c>
      <c r="D101" s="150" t="s">
        <v>943</v>
      </c>
      <c r="E101" s="150" t="s">
        <v>34</v>
      </c>
      <c r="F101" s="150" t="s">
        <v>231</v>
      </c>
      <c r="G101" s="160" t="s">
        <v>933</v>
      </c>
      <c r="H101" s="150" t="s">
        <v>67</v>
      </c>
      <c r="I101" s="191" t="s">
        <v>1026</v>
      </c>
      <c r="J101" s="242">
        <v>275.2</v>
      </c>
      <c r="K101" s="242">
        <v>348</v>
      </c>
      <c r="L101" s="242">
        <v>0</v>
      </c>
      <c r="M101" s="242">
        <v>279</v>
      </c>
      <c r="N101" s="242"/>
      <c r="O101" s="242">
        <v>269</v>
      </c>
      <c r="P101" s="114" t="s">
        <v>942</v>
      </c>
      <c r="Q101" s="265" t="s">
        <v>929</v>
      </c>
      <c r="R101" s="271"/>
    </row>
    <row r="102" spans="1:18" x14ac:dyDescent="0.2">
      <c r="A102" s="222">
        <v>100</v>
      </c>
      <c r="B102" s="191">
        <v>11102115</v>
      </c>
      <c r="C102" s="150" t="s">
        <v>14</v>
      </c>
      <c r="D102" s="150" t="s">
        <v>943</v>
      </c>
      <c r="E102" s="150" t="s">
        <v>34</v>
      </c>
      <c r="F102" s="150" t="s">
        <v>231</v>
      </c>
      <c r="G102" s="160" t="s">
        <v>934</v>
      </c>
      <c r="H102" s="150" t="s">
        <v>233</v>
      </c>
      <c r="I102" s="191" t="s">
        <v>973</v>
      </c>
      <c r="J102" s="242">
        <v>42</v>
      </c>
      <c r="K102" s="242">
        <v>85</v>
      </c>
      <c r="L102" s="242">
        <v>0</v>
      </c>
      <c r="M102" s="242">
        <v>0</v>
      </c>
      <c r="N102" s="242"/>
      <c r="O102" s="242">
        <v>0</v>
      </c>
      <c r="P102" s="114" t="s">
        <v>860</v>
      </c>
      <c r="Q102" s="265" t="s">
        <v>910</v>
      </c>
      <c r="R102" s="271"/>
    </row>
    <row r="103" spans="1:18" x14ac:dyDescent="0.2">
      <c r="A103" s="222">
        <v>101</v>
      </c>
      <c r="B103" s="191">
        <v>11102116</v>
      </c>
      <c r="C103" s="150" t="s">
        <v>14</v>
      </c>
      <c r="D103" s="150" t="s">
        <v>943</v>
      </c>
      <c r="E103" s="150" t="s">
        <v>34</v>
      </c>
      <c r="F103" s="150" t="s">
        <v>231</v>
      </c>
      <c r="G103" s="160" t="s">
        <v>935</v>
      </c>
      <c r="H103" s="150" t="s">
        <v>233</v>
      </c>
      <c r="I103" s="191" t="s">
        <v>974</v>
      </c>
      <c r="J103" s="242">
        <v>45</v>
      </c>
      <c r="K103" s="242">
        <v>92</v>
      </c>
      <c r="L103" s="242">
        <v>0</v>
      </c>
      <c r="M103" s="242">
        <v>0</v>
      </c>
      <c r="N103" s="242"/>
      <c r="O103" s="242">
        <v>0</v>
      </c>
      <c r="P103" s="114" t="s">
        <v>860</v>
      </c>
      <c r="Q103" s="265" t="s">
        <v>910</v>
      </c>
      <c r="R103" s="271"/>
    </row>
    <row r="104" spans="1:18" x14ac:dyDescent="0.2">
      <c r="A104" s="222">
        <v>102</v>
      </c>
      <c r="B104" s="191">
        <v>11102008</v>
      </c>
      <c r="C104" s="150" t="s">
        <v>14</v>
      </c>
      <c r="D104" s="150" t="s">
        <v>943</v>
      </c>
      <c r="E104" s="150" t="s">
        <v>34</v>
      </c>
      <c r="F104" s="150" t="s">
        <v>231</v>
      </c>
      <c r="G104" s="160" t="s">
        <v>263</v>
      </c>
      <c r="H104" s="150" t="s">
        <v>233</v>
      </c>
      <c r="I104" s="191" t="s">
        <v>975</v>
      </c>
      <c r="J104" s="242">
        <v>49</v>
      </c>
      <c r="K104" s="242">
        <v>99</v>
      </c>
      <c r="L104" s="242">
        <v>0</v>
      </c>
      <c r="M104" s="242">
        <v>0</v>
      </c>
      <c r="N104" s="242"/>
      <c r="O104" s="242">
        <v>0</v>
      </c>
      <c r="P104" s="114" t="s">
        <v>860</v>
      </c>
      <c r="Q104" s="265" t="s">
        <v>910</v>
      </c>
      <c r="R104" s="271"/>
    </row>
    <row r="105" spans="1:18" x14ac:dyDescent="0.2">
      <c r="A105" s="222">
        <v>103</v>
      </c>
      <c r="B105" s="191">
        <v>11102009</v>
      </c>
      <c r="C105" s="150" t="s">
        <v>14</v>
      </c>
      <c r="D105" s="150" t="s">
        <v>943</v>
      </c>
      <c r="E105" s="150" t="s">
        <v>34</v>
      </c>
      <c r="F105" s="150" t="s">
        <v>231</v>
      </c>
      <c r="G105" s="160" t="s">
        <v>263</v>
      </c>
      <c r="H105" s="150" t="s">
        <v>82</v>
      </c>
      <c r="I105" s="191" t="s">
        <v>976</v>
      </c>
      <c r="J105" s="242">
        <v>225</v>
      </c>
      <c r="K105" s="242">
        <v>399</v>
      </c>
      <c r="L105" s="242">
        <v>0</v>
      </c>
      <c r="M105" s="242">
        <v>0</v>
      </c>
      <c r="N105" s="242"/>
      <c r="O105" s="242">
        <v>0</v>
      </c>
      <c r="P105" s="114" t="s">
        <v>860</v>
      </c>
      <c r="Q105" s="265" t="s">
        <v>910</v>
      </c>
      <c r="R105" s="271"/>
    </row>
    <row r="106" spans="1:18" x14ac:dyDescent="0.2">
      <c r="A106" s="222">
        <v>104</v>
      </c>
      <c r="B106" s="191">
        <v>12102055</v>
      </c>
      <c r="C106" s="150" t="s">
        <v>14</v>
      </c>
      <c r="D106" s="150" t="s">
        <v>943</v>
      </c>
      <c r="E106" s="150" t="s">
        <v>916</v>
      </c>
      <c r="F106" s="150" t="s">
        <v>950</v>
      </c>
      <c r="G106" s="160" t="s">
        <v>936</v>
      </c>
      <c r="H106" s="150" t="s">
        <v>940</v>
      </c>
      <c r="I106" s="191" t="s">
        <v>977</v>
      </c>
      <c r="J106" s="242">
        <v>56.8</v>
      </c>
      <c r="K106" s="242">
        <v>99</v>
      </c>
      <c r="L106" s="242">
        <v>0</v>
      </c>
      <c r="M106" s="242">
        <v>0</v>
      </c>
      <c r="N106" s="242"/>
      <c r="O106" s="242">
        <v>0</v>
      </c>
      <c r="P106" s="114" t="s">
        <v>860</v>
      </c>
      <c r="Q106" s="265" t="s">
        <v>910</v>
      </c>
      <c r="R106" s="271"/>
    </row>
    <row r="107" spans="1:18" ht="15.95" customHeight="1" x14ac:dyDescent="0.2">
      <c r="A107" s="222">
        <v>105</v>
      </c>
      <c r="B107" s="150">
        <v>12113048</v>
      </c>
      <c r="C107" s="150" t="s">
        <v>14</v>
      </c>
      <c r="D107" s="150" t="s">
        <v>15</v>
      </c>
      <c r="E107" s="150" t="s">
        <v>16</v>
      </c>
      <c r="F107" s="150" t="s">
        <v>391</v>
      </c>
      <c r="G107" s="159" t="s">
        <v>721</v>
      </c>
      <c r="H107" s="150" t="s">
        <v>221</v>
      </c>
      <c r="I107" s="191" t="s">
        <v>393</v>
      </c>
      <c r="J107" s="229">
        <v>232</v>
      </c>
      <c r="K107" s="226">
        <v>452</v>
      </c>
      <c r="L107" s="226"/>
      <c r="M107" s="253"/>
      <c r="N107" s="253"/>
      <c r="O107" s="253"/>
      <c r="P107" s="114" t="s">
        <v>235</v>
      </c>
      <c r="Q107" s="264" t="s">
        <v>910</v>
      </c>
      <c r="R107" s="271"/>
    </row>
    <row r="108" spans="1:18" ht="15.95" customHeight="1" x14ac:dyDescent="0.2">
      <c r="A108" s="222">
        <v>106</v>
      </c>
      <c r="B108" s="150">
        <v>11201056</v>
      </c>
      <c r="C108" s="150" t="s">
        <v>14</v>
      </c>
      <c r="D108" s="150" t="s">
        <v>310</v>
      </c>
      <c r="E108" s="150" t="s">
        <v>16</v>
      </c>
      <c r="F108" s="150" t="s">
        <v>391</v>
      </c>
      <c r="G108" s="159" t="s">
        <v>721</v>
      </c>
      <c r="H108" s="150" t="s">
        <v>334</v>
      </c>
      <c r="I108" s="191" t="s">
        <v>396</v>
      </c>
      <c r="J108" s="229">
        <v>8.4</v>
      </c>
      <c r="K108" s="226">
        <v>21.8</v>
      </c>
      <c r="L108" s="226"/>
      <c r="M108" s="253"/>
      <c r="N108" s="253"/>
      <c r="O108" s="253"/>
      <c r="P108" s="114" t="s">
        <v>235</v>
      </c>
      <c r="Q108" s="264" t="s">
        <v>910</v>
      </c>
      <c r="R108" s="271"/>
    </row>
    <row r="109" spans="1:18" x14ac:dyDescent="0.2">
      <c r="A109" s="222">
        <v>107</v>
      </c>
      <c r="B109" s="191">
        <v>12101253</v>
      </c>
      <c r="C109" s="150" t="s">
        <v>14</v>
      </c>
      <c r="D109" s="150" t="s">
        <v>943</v>
      </c>
      <c r="E109" s="150" t="s">
        <v>916</v>
      </c>
      <c r="F109" s="150" t="s">
        <v>951</v>
      </c>
      <c r="G109" s="160" t="s">
        <v>721</v>
      </c>
      <c r="H109" s="150" t="s">
        <v>19</v>
      </c>
      <c r="I109" s="191" t="s">
        <v>978</v>
      </c>
      <c r="J109" s="242">
        <v>55</v>
      </c>
      <c r="K109" s="242">
        <v>98</v>
      </c>
      <c r="L109" s="242">
        <v>0</v>
      </c>
      <c r="M109" s="242">
        <v>98</v>
      </c>
      <c r="N109" s="242"/>
      <c r="O109" s="242">
        <v>0</v>
      </c>
      <c r="P109" s="114" t="s">
        <v>860</v>
      </c>
      <c r="Q109" s="265" t="s">
        <v>913</v>
      </c>
      <c r="R109" s="271"/>
    </row>
    <row r="110" spans="1:18" x14ac:dyDescent="0.2">
      <c r="A110" s="222">
        <v>108</v>
      </c>
      <c r="B110" s="191">
        <v>11101401</v>
      </c>
      <c r="C110" s="150" t="s">
        <v>14</v>
      </c>
      <c r="D110" s="150" t="s">
        <v>943</v>
      </c>
      <c r="E110" s="150" t="s">
        <v>944</v>
      </c>
      <c r="F110" s="150" t="s">
        <v>951</v>
      </c>
      <c r="G110" s="160" t="s">
        <v>937</v>
      </c>
      <c r="H110" s="150" t="s">
        <v>82</v>
      </c>
      <c r="I110" s="191" t="s">
        <v>979</v>
      </c>
      <c r="J110" s="242">
        <v>276</v>
      </c>
      <c r="K110" s="242">
        <v>389</v>
      </c>
      <c r="L110" s="242">
        <v>0</v>
      </c>
      <c r="M110" s="242">
        <v>0</v>
      </c>
      <c r="N110" s="242"/>
      <c r="O110" s="242">
        <v>0</v>
      </c>
      <c r="P110" s="114" t="s">
        <v>860</v>
      </c>
      <c r="Q110" s="265" t="s">
        <v>910</v>
      </c>
      <c r="R110" s="271"/>
    </row>
    <row r="111" spans="1:18" x14ac:dyDescent="0.2">
      <c r="A111" s="222">
        <v>109</v>
      </c>
      <c r="B111" s="191">
        <v>11201061</v>
      </c>
      <c r="C111" s="150" t="s">
        <v>14</v>
      </c>
      <c r="D111" s="150" t="s">
        <v>943</v>
      </c>
      <c r="E111" s="150" t="s">
        <v>944</v>
      </c>
      <c r="F111" s="150" t="s">
        <v>951</v>
      </c>
      <c r="G111" s="160" t="s">
        <v>938</v>
      </c>
      <c r="H111" s="150" t="s">
        <v>939</v>
      </c>
      <c r="I111" s="191" t="s">
        <v>980</v>
      </c>
      <c r="J111" s="242">
        <v>61.2</v>
      </c>
      <c r="K111" s="242">
        <v>130.80000000000001</v>
      </c>
      <c r="L111" s="242">
        <v>0</v>
      </c>
      <c r="M111" s="242">
        <v>0</v>
      </c>
      <c r="N111" s="242"/>
      <c r="O111" s="242">
        <v>0</v>
      </c>
      <c r="P111" s="114" t="s">
        <v>860</v>
      </c>
      <c r="Q111" s="265" t="s">
        <v>910</v>
      </c>
      <c r="R111" s="271"/>
    </row>
    <row r="112" spans="1:18" ht="15.95" customHeight="1" x14ac:dyDescent="0.2">
      <c r="A112" s="222">
        <v>110</v>
      </c>
      <c r="B112" s="150">
        <v>12201045</v>
      </c>
      <c r="C112" s="150" t="s">
        <v>14</v>
      </c>
      <c r="D112" s="150" t="s">
        <v>310</v>
      </c>
      <c r="E112" s="150" t="s">
        <v>16</v>
      </c>
      <c r="F112" s="150" t="s">
        <v>353</v>
      </c>
      <c r="G112" s="159" t="s">
        <v>711</v>
      </c>
      <c r="H112" s="150" t="s">
        <v>355</v>
      </c>
      <c r="I112" s="191" t="s">
        <v>1037</v>
      </c>
      <c r="J112" s="230">
        <v>39</v>
      </c>
      <c r="K112" s="226">
        <v>79</v>
      </c>
      <c r="L112" s="234">
        <f t="shared" ref="L112:L113" si="2">K112*1.05</f>
        <v>82.95</v>
      </c>
      <c r="M112" s="253"/>
      <c r="N112" s="253"/>
      <c r="O112" s="253"/>
      <c r="P112" s="114" t="s">
        <v>235</v>
      </c>
      <c r="Q112" s="264" t="s">
        <v>910</v>
      </c>
      <c r="R112" s="271"/>
    </row>
    <row r="113" spans="1:18" ht="15.95" customHeight="1" x14ac:dyDescent="0.2">
      <c r="A113" s="222">
        <v>111</v>
      </c>
      <c r="B113" s="150">
        <v>12201046</v>
      </c>
      <c r="C113" s="150" t="s">
        <v>14</v>
      </c>
      <c r="D113" s="150" t="s">
        <v>310</v>
      </c>
      <c r="E113" s="150" t="s">
        <v>16</v>
      </c>
      <c r="F113" s="150" t="s">
        <v>353</v>
      </c>
      <c r="G113" s="159" t="s">
        <v>719</v>
      </c>
      <c r="H113" s="150" t="s">
        <v>355</v>
      </c>
      <c r="I113" s="191" t="s">
        <v>1038</v>
      </c>
      <c r="J113" s="230">
        <v>39</v>
      </c>
      <c r="K113" s="226">
        <v>79</v>
      </c>
      <c r="L113" s="234">
        <f t="shared" si="2"/>
        <v>82.95</v>
      </c>
      <c r="M113" s="253"/>
      <c r="N113" s="253"/>
      <c r="O113" s="253"/>
      <c r="P113" s="114" t="s">
        <v>235</v>
      </c>
      <c r="Q113" s="264" t="s">
        <v>910</v>
      </c>
      <c r="R113" s="271"/>
    </row>
    <row r="114" spans="1:18" ht="15.95" customHeight="1" x14ac:dyDescent="0.2">
      <c r="A114" s="222">
        <v>112</v>
      </c>
      <c r="B114" s="150">
        <v>11201052</v>
      </c>
      <c r="C114" s="150" t="s">
        <v>14</v>
      </c>
      <c r="D114" s="150" t="s">
        <v>310</v>
      </c>
      <c r="E114" s="150" t="s">
        <v>34</v>
      </c>
      <c r="F114" s="150" t="s">
        <v>952</v>
      </c>
      <c r="G114" s="159" t="s">
        <v>333</v>
      </c>
      <c r="H114" s="150" t="s">
        <v>334</v>
      </c>
      <c r="I114" s="191" t="s">
        <v>1039</v>
      </c>
      <c r="J114" s="231">
        <v>12.8</v>
      </c>
      <c r="K114" s="228">
        <v>22</v>
      </c>
      <c r="L114" s="226"/>
      <c r="M114" s="253">
        <v>16</v>
      </c>
      <c r="N114" s="253">
        <v>16</v>
      </c>
      <c r="O114" s="253">
        <v>16</v>
      </c>
      <c r="P114" s="114" t="s">
        <v>357</v>
      </c>
      <c r="Q114" s="264" t="s">
        <v>357</v>
      </c>
      <c r="R114" s="271"/>
    </row>
    <row r="115" spans="1:18" ht="15.95" customHeight="1" x14ac:dyDescent="0.2">
      <c r="A115" s="222">
        <v>113</v>
      </c>
      <c r="B115" s="150">
        <v>12201058</v>
      </c>
      <c r="C115" s="150" t="s">
        <v>14</v>
      </c>
      <c r="D115" s="150" t="s">
        <v>310</v>
      </c>
      <c r="E115" s="150" t="s">
        <v>16</v>
      </c>
      <c r="F115" s="150" t="s">
        <v>952</v>
      </c>
      <c r="G115" s="159" t="s">
        <v>336</v>
      </c>
      <c r="H115" s="150" t="s">
        <v>334</v>
      </c>
      <c r="I115" s="191" t="s">
        <v>1040</v>
      </c>
      <c r="J115" s="231">
        <v>12.8</v>
      </c>
      <c r="K115" s="228">
        <v>22</v>
      </c>
      <c r="L115" s="226"/>
      <c r="M115" s="253">
        <v>16</v>
      </c>
      <c r="N115" s="253">
        <v>16</v>
      </c>
      <c r="O115" s="253">
        <v>16</v>
      </c>
      <c r="P115" s="114" t="s">
        <v>357</v>
      </c>
      <c r="Q115" s="264" t="s">
        <v>357</v>
      </c>
      <c r="R115" s="271"/>
    </row>
    <row r="116" spans="1:18" ht="15.95" customHeight="1" x14ac:dyDescent="0.2">
      <c r="A116" s="222">
        <v>114</v>
      </c>
      <c r="B116" s="114">
        <v>11203025</v>
      </c>
      <c r="C116" s="114" t="s">
        <v>14</v>
      </c>
      <c r="D116" s="150" t="s">
        <v>310</v>
      </c>
      <c r="E116" s="114" t="s">
        <v>34</v>
      </c>
      <c r="F116" s="114" t="s">
        <v>790</v>
      </c>
      <c r="G116" s="156" t="s">
        <v>791</v>
      </c>
      <c r="H116" s="114" t="s">
        <v>339</v>
      </c>
      <c r="I116" s="278" t="s">
        <v>1041</v>
      </c>
      <c r="J116" s="232">
        <v>48</v>
      </c>
      <c r="K116" s="226">
        <v>87.2</v>
      </c>
      <c r="L116" s="234">
        <f>K116*1.05</f>
        <v>91.56</v>
      </c>
      <c r="M116" s="253"/>
      <c r="N116" s="253"/>
      <c r="O116" s="253"/>
      <c r="P116" s="114" t="s">
        <v>235</v>
      </c>
      <c r="Q116" s="264" t="s">
        <v>910</v>
      </c>
      <c r="R116" s="271"/>
    </row>
    <row r="117" spans="1:18" ht="15.95" customHeight="1" x14ac:dyDescent="0.2">
      <c r="A117" s="222">
        <v>115</v>
      </c>
      <c r="B117" s="114">
        <v>12203031</v>
      </c>
      <c r="C117" s="114" t="s">
        <v>14</v>
      </c>
      <c r="D117" s="150" t="s">
        <v>310</v>
      </c>
      <c r="E117" s="114" t="s">
        <v>16</v>
      </c>
      <c r="F117" s="114" t="s">
        <v>790</v>
      </c>
      <c r="G117" s="156" t="s">
        <v>793</v>
      </c>
      <c r="H117" s="114" t="s">
        <v>339</v>
      </c>
      <c r="I117" s="278" t="s">
        <v>1042</v>
      </c>
      <c r="J117" s="232">
        <v>48</v>
      </c>
      <c r="K117" s="226">
        <v>87.2</v>
      </c>
      <c r="L117" s="234">
        <f>K117*1.05</f>
        <v>91.56</v>
      </c>
      <c r="M117" s="253"/>
      <c r="N117" s="253"/>
      <c r="O117" s="253"/>
      <c r="P117" s="114" t="s">
        <v>235</v>
      </c>
      <c r="Q117" s="264" t="s">
        <v>910</v>
      </c>
      <c r="R117" s="271"/>
    </row>
    <row r="118" spans="1:18" ht="15.95" customHeight="1" x14ac:dyDescent="0.2">
      <c r="A118" s="222">
        <v>116</v>
      </c>
      <c r="B118" s="150">
        <v>11215004</v>
      </c>
      <c r="C118" s="114" t="s">
        <v>14</v>
      </c>
      <c r="D118" s="150" t="s">
        <v>310</v>
      </c>
      <c r="E118" s="114" t="s">
        <v>34</v>
      </c>
      <c r="F118" s="150" t="s">
        <v>795</v>
      </c>
      <c r="G118" s="159" t="s">
        <v>796</v>
      </c>
      <c r="H118" s="190" t="s">
        <v>339</v>
      </c>
      <c r="I118" s="191" t="s">
        <v>1043</v>
      </c>
      <c r="J118" s="233">
        <v>49.2</v>
      </c>
      <c r="K118" s="226">
        <v>86</v>
      </c>
      <c r="L118" s="226"/>
      <c r="M118" s="253">
        <v>86</v>
      </c>
      <c r="N118" s="253">
        <v>79</v>
      </c>
      <c r="O118" s="253">
        <v>69</v>
      </c>
      <c r="P118" s="114" t="s">
        <v>710</v>
      </c>
      <c r="Q118" s="264" t="s">
        <v>911</v>
      </c>
      <c r="R118" s="271"/>
    </row>
    <row r="119" spans="1:18" ht="15.95" customHeight="1" x14ac:dyDescent="0.2">
      <c r="A119" s="222">
        <v>117</v>
      </c>
      <c r="B119" s="150">
        <v>12215014</v>
      </c>
      <c r="C119" s="114" t="s">
        <v>14</v>
      </c>
      <c r="D119" s="150" t="s">
        <v>310</v>
      </c>
      <c r="E119" s="114" t="s">
        <v>16</v>
      </c>
      <c r="F119" s="150" t="s">
        <v>795</v>
      </c>
      <c r="G119" s="159" t="s">
        <v>798</v>
      </c>
      <c r="H119" s="190" t="s">
        <v>339</v>
      </c>
      <c r="I119" s="191" t="s">
        <v>1044</v>
      </c>
      <c r="J119" s="233">
        <v>50.4</v>
      </c>
      <c r="K119" s="226">
        <v>86</v>
      </c>
      <c r="L119" s="226"/>
      <c r="M119" s="253">
        <v>86</v>
      </c>
      <c r="N119" s="253">
        <v>79</v>
      </c>
      <c r="O119" s="253">
        <v>69</v>
      </c>
      <c r="P119" s="114" t="s">
        <v>710</v>
      </c>
      <c r="Q119" s="264" t="s">
        <v>911</v>
      </c>
      <c r="R119" s="271"/>
    </row>
    <row r="120" spans="1:18" ht="15.95" customHeight="1" x14ac:dyDescent="0.2">
      <c r="A120" s="222">
        <v>118</v>
      </c>
      <c r="B120" s="150">
        <v>12201059</v>
      </c>
      <c r="C120" s="150" t="s">
        <v>14</v>
      </c>
      <c r="D120" s="150" t="s">
        <v>301</v>
      </c>
      <c r="E120" s="150" t="s">
        <v>16</v>
      </c>
      <c r="F120" s="150" t="s">
        <v>323</v>
      </c>
      <c r="G120" s="159" t="s">
        <v>324</v>
      </c>
      <c r="H120" s="150" t="s">
        <v>315</v>
      </c>
      <c r="I120" s="191" t="s">
        <v>1045</v>
      </c>
      <c r="J120" s="231">
        <v>3.7</v>
      </c>
      <c r="K120" s="234">
        <v>6</v>
      </c>
      <c r="L120" s="226"/>
      <c r="M120" s="254">
        <v>4.5</v>
      </c>
      <c r="N120" s="254">
        <v>4.5</v>
      </c>
      <c r="O120" s="254">
        <v>4.5</v>
      </c>
      <c r="P120" s="114" t="s">
        <v>710</v>
      </c>
      <c r="Q120" s="264" t="s">
        <v>911</v>
      </c>
      <c r="R120" s="271"/>
    </row>
    <row r="121" spans="1:18" ht="15.95" customHeight="1" x14ac:dyDescent="0.2">
      <c r="A121" s="222">
        <v>119</v>
      </c>
      <c r="B121" s="150">
        <v>12201060</v>
      </c>
      <c r="C121" s="150" t="s">
        <v>14</v>
      </c>
      <c r="D121" s="150" t="s">
        <v>301</v>
      </c>
      <c r="E121" s="150" t="s">
        <v>16</v>
      </c>
      <c r="F121" s="150" t="s">
        <v>323</v>
      </c>
      <c r="G121" s="159" t="s">
        <v>326</v>
      </c>
      <c r="H121" s="150" t="s">
        <v>315</v>
      </c>
      <c r="I121" s="191" t="s">
        <v>1046</v>
      </c>
      <c r="J121" s="231">
        <v>3.8</v>
      </c>
      <c r="K121" s="234">
        <v>6</v>
      </c>
      <c r="L121" s="226"/>
      <c r="M121" s="254">
        <v>4.5</v>
      </c>
      <c r="N121" s="254">
        <v>4.5</v>
      </c>
      <c r="O121" s="254">
        <v>4.5</v>
      </c>
      <c r="P121" s="114" t="s">
        <v>710</v>
      </c>
      <c r="Q121" s="264" t="s">
        <v>911</v>
      </c>
      <c r="R121" s="271"/>
    </row>
    <row r="122" spans="1:18" ht="15.95" customHeight="1" x14ac:dyDescent="0.2">
      <c r="A122" s="222">
        <v>120</v>
      </c>
      <c r="B122" s="150">
        <v>11201054</v>
      </c>
      <c r="C122" s="150" t="s">
        <v>14</v>
      </c>
      <c r="D122" s="150" t="s">
        <v>301</v>
      </c>
      <c r="E122" s="150" t="s">
        <v>34</v>
      </c>
      <c r="F122" s="150" t="s">
        <v>323</v>
      </c>
      <c r="G122" s="159" t="s">
        <v>328</v>
      </c>
      <c r="H122" s="150" t="s">
        <v>315</v>
      </c>
      <c r="I122" s="191" t="s">
        <v>1047</v>
      </c>
      <c r="J122" s="231">
        <v>3.4</v>
      </c>
      <c r="K122" s="234">
        <v>6</v>
      </c>
      <c r="L122" s="226"/>
      <c r="M122" s="254">
        <v>3.9</v>
      </c>
      <c r="N122" s="254">
        <v>3.9</v>
      </c>
      <c r="O122" s="254">
        <v>3.9</v>
      </c>
      <c r="P122" s="114" t="s">
        <v>710</v>
      </c>
      <c r="Q122" s="264" t="s">
        <v>911</v>
      </c>
      <c r="R122" s="271"/>
    </row>
    <row r="123" spans="1:18" ht="15.95" customHeight="1" x14ac:dyDescent="0.2">
      <c r="A123" s="222">
        <v>121</v>
      </c>
      <c r="B123" s="150">
        <v>11201055</v>
      </c>
      <c r="C123" s="150" t="s">
        <v>14</v>
      </c>
      <c r="D123" s="150" t="s">
        <v>301</v>
      </c>
      <c r="E123" s="150" t="s">
        <v>34</v>
      </c>
      <c r="F123" s="150" t="s">
        <v>323</v>
      </c>
      <c r="G123" s="159" t="s">
        <v>330</v>
      </c>
      <c r="H123" s="150" t="s">
        <v>315</v>
      </c>
      <c r="I123" s="278" t="s">
        <v>1048</v>
      </c>
      <c r="J123" s="231">
        <v>3.4</v>
      </c>
      <c r="K123" s="234">
        <v>6</v>
      </c>
      <c r="L123" s="226"/>
      <c r="M123" s="254">
        <v>3.9</v>
      </c>
      <c r="N123" s="254">
        <v>3.9</v>
      </c>
      <c r="O123" s="254">
        <v>3.9</v>
      </c>
      <c r="P123" s="114" t="s">
        <v>710</v>
      </c>
      <c r="Q123" s="264" t="s">
        <v>911</v>
      </c>
      <c r="R123" s="271"/>
    </row>
    <row r="124" spans="1:18" ht="15.95" customHeight="1" x14ac:dyDescent="0.2">
      <c r="A124" s="222">
        <v>122</v>
      </c>
      <c r="B124" s="114">
        <v>12203022</v>
      </c>
      <c r="C124" s="114" t="s">
        <v>535</v>
      </c>
      <c r="D124" s="114" t="s">
        <v>536</v>
      </c>
      <c r="E124" s="114" t="s">
        <v>16</v>
      </c>
      <c r="F124" s="114" t="s">
        <v>537</v>
      </c>
      <c r="G124" s="151" t="s">
        <v>538</v>
      </c>
      <c r="H124" s="114" t="s">
        <v>539</v>
      </c>
      <c r="I124" s="278" t="s">
        <v>1049</v>
      </c>
      <c r="J124" s="230">
        <v>6</v>
      </c>
      <c r="K124" s="234">
        <v>11</v>
      </c>
      <c r="L124" s="251"/>
      <c r="M124" s="214">
        <v>9.9</v>
      </c>
      <c r="N124" s="214">
        <v>8.9</v>
      </c>
      <c r="O124" s="214">
        <v>7.9</v>
      </c>
      <c r="P124" s="114" t="s">
        <v>357</v>
      </c>
      <c r="Q124" s="264" t="s">
        <v>357</v>
      </c>
      <c r="R124" s="271"/>
    </row>
    <row r="125" spans="1:18" ht="15.95" customHeight="1" x14ac:dyDescent="0.2">
      <c r="A125" s="222">
        <v>123</v>
      </c>
      <c r="B125" s="114">
        <v>11203016</v>
      </c>
      <c r="C125" s="114" t="s">
        <v>535</v>
      </c>
      <c r="D125" s="114" t="s">
        <v>536</v>
      </c>
      <c r="E125" s="114" t="s">
        <v>34</v>
      </c>
      <c r="F125" s="114" t="s">
        <v>537</v>
      </c>
      <c r="G125" s="151" t="s">
        <v>541</v>
      </c>
      <c r="H125" s="114" t="s">
        <v>539</v>
      </c>
      <c r="I125" s="278" t="s">
        <v>1050</v>
      </c>
      <c r="J125" s="230">
        <v>6</v>
      </c>
      <c r="K125" s="234">
        <v>11</v>
      </c>
      <c r="L125" s="251"/>
      <c r="M125" s="214">
        <v>9.9</v>
      </c>
      <c r="N125" s="214">
        <v>8.9</v>
      </c>
      <c r="O125" s="214">
        <v>7.9</v>
      </c>
      <c r="P125" s="114" t="s">
        <v>357</v>
      </c>
      <c r="Q125" s="264" t="s">
        <v>357</v>
      </c>
      <c r="R125" s="271"/>
    </row>
    <row r="126" spans="1:18" ht="15.95" customHeight="1" x14ac:dyDescent="0.2">
      <c r="A126" s="222">
        <v>124</v>
      </c>
      <c r="B126" s="114">
        <v>12103032</v>
      </c>
      <c r="C126" s="114" t="s">
        <v>535</v>
      </c>
      <c r="D126" s="114" t="s">
        <v>543</v>
      </c>
      <c r="E126" s="114" t="s">
        <v>16</v>
      </c>
      <c r="F126" s="114" t="s">
        <v>745</v>
      </c>
      <c r="G126" s="151" t="s">
        <v>746</v>
      </c>
      <c r="H126" s="114" t="s">
        <v>19</v>
      </c>
      <c r="I126" s="278" t="s">
        <v>1051</v>
      </c>
      <c r="J126" s="150">
        <v>51</v>
      </c>
      <c r="K126" s="226">
        <v>99</v>
      </c>
      <c r="L126" s="251"/>
      <c r="M126" s="155"/>
      <c r="N126" s="155"/>
      <c r="O126" s="155"/>
      <c r="P126" s="114" t="s">
        <v>235</v>
      </c>
      <c r="Q126" s="264" t="s">
        <v>913</v>
      </c>
      <c r="R126" s="271"/>
    </row>
    <row r="127" spans="1:18" ht="15.95" customHeight="1" x14ac:dyDescent="0.2">
      <c r="A127" s="222">
        <v>125</v>
      </c>
      <c r="B127" s="114">
        <v>12103033</v>
      </c>
      <c r="C127" s="114" t="s">
        <v>535</v>
      </c>
      <c r="D127" s="114" t="s">
        <v>543</v>
      </c>
      <c r="E127" s="114" t="s">
        <v>16</v>
      </c>
      <c r="F127" s="114" t="s">
        <v>745</v>
      </c>
      <c r="G127" s="151" t="s">
        <v>750</v>
      </c>
      <c r="H127" s="114" t="s">
        <v>19</v>
      </c>
      <c r="I127" s="278" t="s">
        <v>1052</v>
      </c>
      <c r="J127" s="150">
        <v>48</v>
      </c>
      <c r="K127" s="226">
        <v>95</v>
      </c>
      <c r="L127" s="251"/>
      <c r="M127" s="155"/>
      <c r="N127" s="155"/>
      <c r="O127" s="155"/>
      <c r="P127" s="114" t="s">
        <v>235</v>
      </c>
      <c r="Q127" s="264" t="s">
        <v>913</v>
      </c>
      <c r="R127" s="271"/>
    </row>
    <row r="128" spans="1:18" ht="15.95" customHeight="1" x14ac:dyDescent="0.2">
      <c r="A128" s="222">
        <v>126</v>
      </c>
      <c r="B128" s="114">
        <v>12103034</v>
      </c>
      <c r="C128" s="114" t="s">
        <v>535</v>
      </c>
      <c r="D128" s="114" t="s">
        <v>543</v>
      </c>
      <c r="E128" s="114" t="s">
        <v>16</v>
      </c>
      <c r="F128" s="114" t="s">
        <v>745</v>
      </c>
      <c r="G128" s="151" t="s">
        <v>554</v>
      </c>
      <c r="H128" s="114" t="s">
        <v>19</v>
      </c>
      <c r="I128" s="278" t="s">
        <v>1053</v>
      </c>
      <c r="J128" s="150">
        <v>50.8</v>
      </c>
      <c r="K128" s="226">
        <v>80</v>
      </c>
      <c r="L128" s="251"/>
      <c r="M128" s="155">
        <v>57.599999999999994</v>
      </c>
      <c r="N128" s="155">
        <v>57.599999999999994</v>
      </c>
      <c r="O128" s="155">
        <v>57.599999999999994</v>
      </c>
      <c r="P128" s="114" t="s">
        <v>802</v>
      </c>
      <c r="Q128" s="264" t="s">
        <v>912</v>
      </c>
      <c r="R128" s="271"/>
    </row>
    <row r="129" spans="1:18" ht="15.95" customHeight="1" x14ac:dyDescent="0.2">
      <c r="A129" s="222">
        <v>127</v>
      </c>
      <c r="B129" s="114">
        <v>11103141</v>
      </c>
      <c r="C129" s="114" t="s">
        <v>535</v>
      </c>
      <c r="D129" s="114" t="s">
        <v>543</v>
      </c>
      <c r="E129" s="114" t="s">
        <v>34</v>
      </c>
      <c r="F129" s="114" t="s">
        <v>544</v>
      </c>
      <c r="G129" s="151" t="s">
        <v>545</v>
      </c>
      <c r="H129" s="114" t="s">
        <v>223</v>
      </c>
      <c r="I129" s="278" t="s">
        <v>1054</v>
      </c>
      <c r="J129" s="150">
        <v>43</v>
      </c>
      <c r="K129" s="226">
        <v>86</v>
      </c>
      <c r="L129" s="251"/>
      <c r="M129" s="155"/>
      <c r="N129" s="155"/>
      <c r="O129" s="155"/>
      <c r="P129" s="114" t="s">
        <v>235</v>
      </c>
      <c r="Q129" s="264" t="s">
        <v>913</v>
      </c>
      <c r="R129" s="271"/>
    </row>
    <row r="130" spans="1:18" ht="15.95" customHeight="1" x14ac:dyDescent="0.2">
      <c r="A130" s="222">
        <v>128</v>
      </c>
      <c r="B130" s="114">
        <v>11103166</v>
      </c>
      <c r="C130" s="114" t="s">
        <v>535</v>
      </c>
      <c r="D130" s="114" t="s">
        <v>543</v>
      </c>
      <c r="E130" s="114" t="s">
        <v>34</v>
      </c>
      <c r="F130" s="114" t="s">
        <v>548</v>
      </c>
      <c r="G130" s="151" t="s">
        <v>740</v>
      </c>
      <c r="H130" s="114" t="s">
        <v>221</v>
      </c>
      <c r="I130" s="278" t="s">
        <v>1055</v>
      </c>
      <c r="J130" s="150">
        <v>205.9</v>
      </c>
      <c r="K130" s="226">
        <v>277</v>
      </c>
      <c r="L130" s="251"/>
      <c r="M130" s="155">
        <v>199</v>
      </c>
      <c r="N130" s="155">
        <v>199</v>
      </c>
      <c r="O130" s="155">
        <v>199.44</v>
      </c>
      <c r="P130" s="114" t="s">
        <v>765</v>
      </c>
      <c r="Q130" s="264" t="s">
        <v>899</v>
      </c>
      <c r="R130" s="271"/>
    </row>
    <row r="131" spans="1:18" ht="15.95" customHeight="1" x14ac:dyDescent="0.2">
      <c r="A131" s="222">
        <v>129</v>
      </c>
      <c r="B131" s="114">
        <v>11103125</v>
      </c>
      <c r="C131" s="114" t="s">
        <v>535</v>
      </c>
      <c r="D131" s="114" t="s">
        <v>543</v>
      </c>
      <c r="E131" s="114" t="s">
        <v>34</v>
      </c>
      <c r="F131" s="114" t="s">
        <v>548</v>
      </c>
      <c r="G131" s="151" t="s">
        <v>556</v>
      </c>
      <c r="H131" s="114" t="s">
        <v>410</v>
      </c>
      <c r="I131" s="278" t="s">
        <v>1056</v>
      </c>
      <c r="J131" s="150">
        <v>50.4</v>
      </c>
      <c r="K131" s="226">
        <v>77</v>
      </c>
      <c r="L131" s="251"/>
      <c r="M131" s="155">
        <v>59</v>
      </c>
      <c r="N131" s="155">
        <v>59</v>
      </c>
      <c r="O131" s="155">
        <v>59</v>
      </c>
      <c r="P131" s="114" t="s">
        <v>870</v>
      </c>
      <c r="Q131" s="264" t="s">
        <v>60</v>
      </c>
      <c r="R131" s="271"/>
    </row>
    <row r="132" spans="1:18" ht="15.95" customHeight="1" x14ac:dyDescent="0.2">
      <c r="A132" s="222">
        <v>130</v>
      </c>
      <c r="B132" s="114">
        <v>11103126</v>
      </c>
      <c r="C132" s="114" t="s">
        <v>535</v>
      </c>
      <c r="D132" s="114" t="s">
        <v>543</v>
      </c>
      <c r="E132" s="114" t="s">
        <v>34</v>
      </c>
      <c r="F132" s="114" t="s">
        <v>548</v>
      </c>
      <c r="G132" s="151" t="s">
        <v>558</v>
      </c>
      <c r="H132" s="114" t="s">
        <v>410</v>
      </c>
      <c r="I132" s="278" t="s">
        <v>1057</v>
      </c>
      <c r="J132" s="150">
        <v>48.3</v>
      </c>
      <c r="K132" s="226">
        <v>72</v>
      </c>
      <c r="L132" s="251"/>
      <c r="M132" s="155">
        <v>52</v>
      </c>
      <c r="N132" s="155">
        <v>52</v>
      </c>
      <c r="O132" s="155">
        <v>52</v>
      </c>
      <c r="P132" s="114" t="s">
        <v>870</v>
      </c>
      <c r="Q132" s="264" t="s">
        <v>60</v>
      </c>
      <c r="R132" s="271"/>
    </row>
    <row r="133" spans="1:18" ht="15.95" customHeight="1" x14ac:dyDescent="0.2">
      <c r="A133" s="222">
        <v>131</v>
      </c>
      <c r="B133" s="114">
        <v>11103129</v>
      </c>
      <c r="C133" s="114" t="s">
        <v>535</v>
      </c>
      <c r="D133" s="114" t="s">
        <v>543</v>
      </c>
      <c r="E133" s="114" t="s">
        <v>34</v>
      </c>
      <c r="F133" s="114" t="s">
        <v>560</v>
      </c>
      <c r="G133" s="151" t="s">
        <v>561</v>
      </c>
      <c r="H133" s="114" t="s">
        <v>19</v>
      </c>
      <c r="I133" s="278" t="s">
        <v>1058</v>
      </c>
      <c r="J133" s="150">
        <v>43</v>
      </c>
      <c r="K133" s="226">
        <v>78</v>
      </c>
      <c r="L133" s="251"/>
      <c r="M133" s="155"/>
      <c r="N133" s="155"/>
      <c r="O133" s="155"/>
      <c r="P133" s="114" t="s">
        <v>235</v>
      </c>
      <c r="Q133" s="264" t="s">
        <v>913</v>
      </c>
      <c r="R133" s="271"/>
    </row>
    <row r="134" spans="1:18" ht="15.95" customHeight="1" x14ac:dyDescent="0.2">
      <c r="A134" s="222">
        <v>132</v>
      </c>
      <c r="B134" s="114">
        <v>11103131</v>
      </c>
      <c r="C134" s="114" t="s">
        <v>535</v>
      </c>
      <c r="D134" s="114" t="s">
        <v>543</v>
      </c>
      <c r="E134" s="114" t="s">
        <v>34</v>
      </c>
      <c r="F134" s="114" t="s">
        <v>560</v>
      </c>
      <c r="G134" s="151" t="s">
        <v>563</v>
      </c>
      <c r="H134" s="114" t="s">
        <v>19</v>
      </c>
      <c r="I134" s="278" t="s">
        <v>1059</v>
      </c>
      <c r="J134" s="150">
        <v>40</v>
      </c>
      <c r="K134" s="226">
        <v>73</v>
      </c>
      <c r="L134" s="251"/>
      <c r="M134" s="155"/>
      <c r="N134" s="155"/>
      <c r="O134" s="155"/>
      <c r="P134" s="114" t="s">
        <v>235</v>
      </c>
      <c r="Q134" s="264" t="s">
        <v>913</v>
      </c>
      <c r="R134" s="271"/>
    </row>
    <row r="135" spans="1:18" ht="15.95" customHeight="1" x14ac:dyDescent="0.2">
      <c r="A135" s="222">
        <v>133</v>
      </c>
      <c r="B135" s="114">
        <v>11103130</v>
      </c>
      <c r="C135" s="114" t="s">
        <v>535</v>
      </c>
      <c r="D135" s="114" t="s">
        <v>543</v>
      </c>
      <c r="E135" s="114" t="s">
        <v>34</v>
      </c>
      <c r="F135" s="114" t="s">
        <v>560</v>
      </c>
      <c r="G135" s="151" t="s">
        <v>561</v>
      </c>
      <c r="H135" s="114" t="s">
        <v>82</v>
      </c>
      <c r="I135" s="278" t="s">
        <v>1060</v>
      </c>
      <c r="J135" s="150">
        <v>213</v>
      </c>
      <c r="K135" s="226">
        <v>370</v>
      </c>
      <c r="L135" s="251"/>
      <c r="M135" s="155"/>
      <c r="N135" s="155"/>
      <c r="O135" s="155"/>
      <c r="P135" s="114" t="s">
        <v>235</v>
      </c>
      <c r="Q135" s="264" t="s">
        <v>913</v>
      </c>
      <c r="R135" s="271"/>
    </row>
    <row r="136" spans="1:18" ht="15.95" customHeight="1" x14ac:dyDescent="0.2">
      <c r="A136" s="222">
        <v>134</v>
      </c>
      <c r="B136" s="114">
        <v>11103132</v>
      </c>
      <c r="C136" s="114" t="s">
        <v>535</v>
      </c>
      <c r="D136" s="114" t="s">
        <v>543</v>
      </c>
      <c r="E136" s="114" t="s">
        <v>34</v>
      </c>
      <c r="F136" s="114" t="s">
        <v>560</v>
      </c>
      <c r="G136" s="151" t="s">
        <v>563</v>
      </c>
      <c r="H136" s="114" t="s">
        <v>82</v>
      </c>
      <c r="I136" s="278" t="s">
        <v>1061</v>
      </c>
      <c r="J136" s="150">
        <v>204</v>
      </c>
      <c r="K136" s="226">
        <v>330</v>
      </c>
      <c r="L136" s="251"/>
      <c r="M136" s="155"/>
      <c r="N136" s="155"/>
      <c r="O136" s="155"/>
      <c r="P136" s="114" t="s">
        <v>235</v>
      </c>
      <c r="Q136" s="264" t="s">
        <v>913</v>
      </c>
      <c r="R136" s="271"/>
    </row>
    <row r="137" spans="1:18" ht="15.95" customHeight="1" x14ac:dyDescent="0.2">
      <c r="A137" s="222">
        <v>135</v>
      </c>
      <c r="B137" s="114">
        <v>12103065</v>
      </c>
      <c r="C137" s="114" t="s">
        <v>535</v>
      </c>
      <c r="D137" s="114" t="s">
        <v>543</v>
      </c>
      <c r="E137" s="114" t="s">
        <v>16</v>
      </c>
      <c r="F137" s="114" t="s">
        <v>582</v>
      </c>
      <c r="G137" s="151" t="s">
        <v>583</v>
      </c>
      <c r="H137" s="114" t="s">
        <v>584</v>
      </c>
      <c r="I137" s="278" t="s">
        <v>1062</v>
      </c>
      <c r="J137" s="150">
        <v>29</v>
      </c>
      <c r="K137" s="226">
        <v>69</v>
      </c>
      <c r="L137" s="251"/>
      <c r="M137" s="155"/>
      <c r="N137" s="155"/>
      <c r="O137" s="155"/>
      <c r="P137" s="114" t="s">
        <v>235</v>
      </c>
      <c r="Q137" s="264" t="s">
        <v>910</v>
      </c>
      <c r="R137" s="271"/>
    </row>
    <row r="138" spans="1:18" ht="15.95" customHeight="1" x14ac:dyDescent="0.2">
      <c r="A138" s="222">
        <v>136</v>
      </c>
      <c r="B138" s="114">
        <v>12103062</v>
      </c>
      <c r="C138" s="114" t="s">
        <v>535</v>
      </c>
      <c r="D138" s="114" t="s">
        <v>543</v>
      </c>
      <c r="E138" s="114" t="s">
        <v>16</v>
      </c>
      <c r="F138" s="114" t="s">
        <v>582</v>
      </c>
      <c r="G138" s="151" t="s">
        <v>586</v>
      </c>
      <c r="H138" s="114" t="s">
        <v>587</v>
      </c>
      <c r="I138" s="278" t="s">
        <v>1063</v>
      </c>
      <c r="J138" s="150">
        <v>29</v>
      </c>
      <c r="K138" s="226">
        <v>69</v>
      </c>
      <c r="L138" s="251"/>
      <c r="M138" s="155"/>
      <c r="N138" s="155"/>
      <c r="O138" s="155"/>
      <c r="P138" s="114" t="s">
        <v>235</v>
      </c>
      <c r="Q138" s="264" t="s">
        <v>910</v>
      </c>
      <c r="R138" s="271"/>
    </row>
    <row r="139" spans="1:18" ht="15.95" customHeight="1" x14ac:dyDescent="0.2">
      <c r="A139" s="222">
        <v>137</v>
      </c>
      <c r="B139" s="114">
        <v>12103060</v>
      </c>
      <c r="C139" s="114" t="s">
        <v>535</v>
      </c>
      <c r="D139" s="114" t="s">
        <v>543</v>
      </c>
      <c r="E139" s="114" t="s">
        <v>16</v>
      </c>
      <c r="F139" s="114" t="s">
        <v>582</v>
      </c>
      <c r="G139" s="151" t="s">
        <v>589</v>
      </c>
      <c r="H139" s="114" t="s">
        <v>587</v>
      </c>
      <c r="I139" s="278" t="s">
        <v>1064</v>
      </c>
      <c r="J139" s="150">
        <v>29</v>
      </c>
      <c r="K139" s="226">
        <v>69</v>
      </c>
      <c r="L139" s="251"/>
      <c r="M139" s="155"/>
      <c r="N139" s="155"/>
      <c r="O139" s="155"/>
      <c r="P139" s="114" t="s">
        <v>235</v>
      </c>
      <c r="Q139" s="264" t="s">
        <v>910</v>
      </c>
      <c r="R139" s="271"/>
    </row>
    <row r="140" spans="1:18" ht="15.95" customHeight="1" x14ac:dyDescent="0.2">
      <c r="A140" s="222">
        <v>138</v>
      </c>
      <c r="B140" s="114">
        <v>12103064</v>
      </c>
      <c r="C140" s="114" t="s">
        <v>535</v>
      </c>
      <c r="D140" s="114" t="s">
        <v>543</v>
      </c>
      <c r="E140" s="114" t="s">
        <v>16</v>
      </c>
      <c r="F140" s="114" t="s">
        <v>582</v>
      </c>
      <c r="G140" s="151" t="s">
        <v>591</v>
      </c>
      <c r="H140" s="114" t="s">
        <v>584</v>
      </c>
      <c r="I140" s="278" t="s">
        <v>1065</v>
      </c>
      <c r="J140" s="150">
        <v>29</v>
      </c>
      <c r="K140" s="226">
        <v>69</v>
      </c>
      <c r="L140" s="251"/>
      <c r="M140" s="155"/>
      <c r="N140" s="155"/>
      <c r="O140" s="155"/>
      <c r="P140" s="114" t="s">
        <v>235</v>
      </c>
      <c r="Q140" s="264" t="s">
        <v>910</v>
      </c>
      <c r="R140" s="271"/>
    </row>
    <row r="141" spans="1:18" ht="15.95" customHeight="1" x14ac:dyDescent="0.2">
      <c r="A141" s="222">
        <v>139</v>
      </c>
      <c r="B141" s="114">
        <v>12103061</v>
      </c>
      <c r="C141" s="114" t="s">
        <v>535</v>
      </c>
      <c r="D141" s="114" t="s">
        <v>543</v>
      </c>
      <c r="E141" s="114" t="s">
        <v>16</v>
      </c>
      <c r="F141" s="114" t="s">
        <v>582</v>
      </c>
      <c r="G141" s="151" t="s">
        <v>593</v>
      </c>
      <c r="H141" s="114" t="s">
        <v>587</v>
      </c>
      <c r="I141" s="278" t="s">
        <v>1066</v>
      </c>
      <c r="J141" s="150">
        <v>29</v>
      </c>
      <c r="K141" s="226">
        <v>69</v>
      </c>
      <c r="L141" s="251"/>
      <c r="M141" s="155"/>
      <c r="N141" s="155"/>
      <c r="O141" s="155"/>
      <c r="P141" s="114" t="s">
        <v>235</v>
      </c>
      <c r="Q141" s="264" t="s">
        <v>910</v>
      </c>
      <c r="R141" s="271"/>
    </row>
    <row r="142" spans="1:18" ht="15.95" customHeight="1" x14ac:dyDescent="0.2">
      <c r="A142" s="222">
        <v>140</v>
      </c>
      <c r="B142" s="114">
        <v>12103063</v>
      </c>
      <c r="C142" s="114" t="s">
        <v>535</v>
      </c>
      <c r="D142" s="114" t="s">
        <v>543</v>
      </c>
      <c r="E142" s="114" t="s">
        <v>16</v>
      </c>
      <c r="F142" s="114" t="s">
        <v>582</v>
      </c>
      <c r="G142" s="151" t="s">
        <v>595</v>
      </c>
      <c r="H142" s="114" t="s">
        <v>429</v>
      </c>
      <c r="I142" s="278" t="s">
        <v>1067</v>
      </c>
      <c r="J142" s="150">
        <v>14</v>
      </c>
      <c r="K142" s="226">
        <v>24</v>
      </c>
      <c r="L142" s="251"/>
      <c r="M142" s="155"/>
      <c r="N142" s="155"/>
      <c r="O142" s="155"/>
      <c r="P142" s="114" t="s">
        <v>235</v>
      </c>
      <c r="Q142" s="264" t="s">
        <v>910</v>
      </c>
      <c r="R142" s="271"/>
    </row>
    <row r="143" spans="1:18" ht="15.95" customHeight="1" x14ac:dyDescent="0.2">
      <c r="A143" s="222">
        <v>141</v>
      </c>
      <c r="B143" s="114">
        <v>11103162</v>
      </c>
      <c r="C143" s="114" t="s">
        <v>535</v>
      </c>
      <c r="D143" s="114" t="s">
        <v>543</v>
      </c>
      <c r="E143" s="114" t="s">
        <v>34</v>
      </c>
      <c r="F143" s="114" t="s">
        <v>582</v>
      </c>
      <c r="G143" s="151" t="s">
        <v>597</v>
      </c>
      <c r="H143" s="114" t="s">
        <v>587</v>
      </c>
      <c r="I143" s="278" t="s">
        <v>1068</v>
      </c>
      <c r="J143" s="150">
        <v>26</v>
      </c>
      <c r="K143" s="226">
        <v>69</v>
      </c>
      <c r="L143" s="251"/>
      <c r="M143" s="155"/>
      <c r="N143" s="155"/>
      <c r="O143" s="155"/>
      <c r="P143" s="114" t="s">
        <v>235</v>
      </c>
      <c r="Q143" s="264" t="s">
        <v>910</v>
      </c>
      <c r="R143" s="271"/>
    </row>
    <row r="144" spans="1:18" ht="15.95" customHeight="1" x14ac:dyDescent="0.2">
      <c r="A144" s="222">
        <v>142</v>
      </c>
      <c r="B144" s="114">
        <v>11103159</v>
      </c>
      <c r="C144" s="114" t="s">
        <v>535</v>
      </c>
      <c r="D144" s="114" t="s">
        <v>543</v>
      </c>
      <c r="E144" s="114" t="s">
        <v>34</v>
      </c>
      <c r="F144" s="114" t="s">
        <v>582</v>
      </c>
      <c r="G144" s="151" t="s">
        <v>599</v>
      </c>
      <c r="H144" s="114" t="s">
        <v>142</v>
      </c>
      <c r="I144" s="278" t="s">
        <v>1069</v>
      </c>
      <c r="J144" s="150">
        <v>33</v>
      </c>
      <c r="K144" s="226">
        <v>69</v>
      </c>
      <c r="L144" s="251"/>
      <c r="M144" s="155"/>
      <c r="N144" s="155"/>
      <c r="O144" s="155"/>
      <c r="P144" s="114" t="s">
        <v>235</v>
      </c>
      <c r="Q144" s="264" t="s">
        <v>910</v>
      </c>
      <c r="R144" s="271"/>
    </row>
    <row r="145" spans="1:18" ht="15.95" customHeight="1" x14ac:dyDescent="0.2">
      <c r="A145" s="222">
        <v>143</v>
      </c>
      <c r="B145" s="114">
        <v>11103161</v>
      </c>
      <c r="C145" s="114" t="s">
        <v>535</v>
      </c>
      <c r="D145" s="114" t="s">
        <v>543</v>
      </c>
      <c r="E145" s="114" t="s">
        <v>34</v>
      </c>
      <c r="F145" s="114" t="s">
        <v>582</v>
      </c>
      <c r="G145" s="151" t="s">
        <v>601</v>
      </c>
      <c r="H145" s="114" t="s">
        <v>142</v>
      </c>
      <c r="I145" s="278" t="s">
        <v>1070</v>
      </c>
      <c r="J145" s="150">
        <v>33</v>
      </c>
      <c r="K145" s="226">
        <v>69</v>
      </c>
      <c r="L145" s="251"/>
      <c r="M145" s="155"/>
      <c r="N145" s="155"/>
      <c r="O145" s="155"/>
      <c r="P145" s="114" t="s">
        <v>235</v>
      </c>
      <c r="Q145" s="264" t="s">
        <v>910</v>
      </c>
      <c r="R145" s="271"/>
    </row>
    <row r="146" spans="1:18" ht="15.95" customHeight="1" x14ac:dyDescent="0.2">
      <c r="A146" s="222">
        <v>144</v>
      </c>
      <c r="B146" s="114">
        <v>11103163</v>
      </c>
      <c r="C146" s="114" t="s">
        <v>535</v>
      </c>
      <c r="D146" s="114" t="s">
        <v>543</v>
      </c>
      <c r="E146" s="114" t="s">
        <v>34</v>
      </c>
      <c r="F146" s="114" t="s">
        <v>582</v>
      </c>
      <c r="G146" s="151" t="s">
        <v>603</v>
      </c>
      <c r="H146" s="114" t="s">
        <v>429</v>
      </c>
      <c r="I146" s="278" t="s">
        <v>1071</v>
      </c>
      <c r="J146" s="150">
        <v>13</v>
      </c>
      <c r="K146" s="226">
        <v>26</v>
      </c>
      <c r="L146" s="251"/>
      <c r="M146" s="155"/>
      <c r="N146" s="155"/>
      <c r="O146" s="155"/>
      <c r="P146" s="114" t="s">
        <v>235</v>
      </c>
      <c r="Q146" s="264" t="s">
        <v>910</v>
      </c>
      <c r="R146" s="271"/>
    </row>
    <row r="147" spans="1:18" ht="15.95" customHeight="1" x14ac:dyDescent="0.2">
      <c r="A147" s="222">
        <v>145</v>
      </c>
      <c r="B147" s="114">
        <v>11103164</v>
      </c>
      <c r="C147" s="114" t="s">
        <v>535</v>
      </c>
      <c r="D147" s="114" t="s">
        <v>543</v>
      </c>
      <c r="E147" s="114" t="s">
        <v>34</v>
      </c>
      <c r="F147" s="114" t="s">
        <v>582</v>
      </c>
      <c r="G147" s="151" t="s">
        <v>605</v>
      </c>
      <c r="H147" s="114" t="s">
        <v>429</v>
      </c>
      <c r="I147" s="278" t="s">
        <v>1072</v>
      </c>
      <c r="J147" s="150">
        <v>13</v>
      </c>
      <c r="K147" s="226">
        <v>26</v>
      </c>
      <c r="L147" s="251"/>
      <c r="M147" s="155"/>
      <c r="N147" s="155"/>
      <c r="O147" s="155"/>
      <c r="P147" s="114" t="s">
        <v>235</v>
      </c>
      <c r="Q147" s="264" t="s">
        <v>910</v>
      </c>
      <c r="R147" s="271"/>
    </row>
    <row r="148" spans="1:18" ht="15.95" customHeight="1" x14ac:dyDescent="0.2">
      <c r="A148" s="222">
        <v>146</v>
      </c>
      <c r="B148" s="114">
        <v>11103165</v>
      </c>
      <c r="C148" s="114" t="s">
        <v>535</v>
      </c>
      <c r="D148" s="114" t="s">
        <v>543</v>
      </c>
      <c r="E148" s="114" t="s">
        <v>34</v>
      </c>
      <c r="F148" s="114" t="s">
        <v>582</v>
      </c>
      <c r="G148" s="151" t="s">
        <v>607</v>
      </c>
      <c r="H148" s="114" t="s">
        <v>587</v>
      </c>
      <c r="I148" s="278" t="s">
        <v>1073</v>
      </c>
      <c r="J148" s="150">
        <v>28</v>
      </c>
      <c r="K148" s="226">
        <v>69</v>
      </c>
      <c r="L148" s="251"/>
      <c r="M148" s="155"/>
      <c r="N148" s="155"/>
      <c r="O148" s="155"/>
      <c r="P148" s="114" t="s">
        <v>235</v>
      </c>
      <c r="Q148" s="264" t="s">
        <v>910</v>
      </c>
      <c r="R148" s="271"/>
    </row>
    <row r="149" spans="1:18" ht="15.95" customHeight="1" x14ac:dyDescent="0.2">
      <c r="A149" s="222">
        <v>147</v>
      </c>
      <c r="B149" s="114">
        <v>11103160</v>
      </c>
      <c r="C149" s="114" t="s">
        <v>535</v>
      </c>
      <c r="D149" s="114" t="s">
        <v>543</v>
      </c>
      <c r="E149" s="114" t="s">
        <v>34</v>
      </c>
      <c r="F149" s="114" t="s">
        <v>582</v>
      </c>
      <c r="G149" s="151" t="s">
        <v>609</v>
      </c>
      <c r="H149" s="114" t="s">
        <v>142</v>
      </c>
      <c r="I149" s="278" t="s">
        <v>1074</v>
      </c>
      <c r="J149" s="150">
        <v>33</v>
      </c>
      <c r="K149" s="226">
        <v>69</v>
      </c>
      <c r="L149" s="251"/>
      <c r="M149" s="155"/>
      <c r="N149" s="155"/>
      <c r="O149" s="155"/>
      <c r="P149" s="114" t="s">
        <v>235</v>
      </c>
      <c r="Q149" s="264" t="s">
        <v>910</v>
      </c>
      <c r="R149" s="271"/>
    </row>
    <row r="150" spans="1:18" ht="15.95" customHeight="1" x14ac:dyDescent="0.2">
      <c r="A150" s="222">
        <v>148</v>
      </c>
      <c r="B150" s="114">
        <v>11103167</v>
      </c>
      <c r="C150" s="114" t="s">
        <v>535</v>
      </c>
      <c r="D150" s="114" t="s">
        <v>543</v>
      </c>
      <c r="E150" s="114" t="s">
        <v>34</v>
      </c>
      <c r="F150" s="114" t="s">
        <v>611</v>
      </c>
      <c r="G150" s="151" t="s">
        <v>612</v>
      </c>
      <c r="H150" s="114" t="s">
        <v>223</v>
      </c>
      <c r="I150" s="278" t="s">
        <v>1075</v>
      </c>
      <c r="J150" s="150">
        <v>33</v>
      </c>
      <c r="K150" s="226">
        <v>66</v>
      </c>
      <c r="L150" s="251"/>
      <c r="M150" s="155"/>
      <c r="N150" s="155"/>
      <c r="O150" s="155"/>
      <c r="P150" s="114" t="s">
        <v>235</v>
      </c>
      <c r="Q150" s="264" t="s">
        <v>913</v>
      </c>
      <c r="R150" s="271"/>
    </row>
    <row r="151" spans="1:18" ht="15.95" customHeight="1" x14ac:dyDescent="0.2">
      <c r="A151" s="222">
        <v>149</v>
      </c>
      <c r="B151" s="114">
        <v>11103168</v>
      </c>
      <c r="C151" s="114" t="s">
        <v>535</v>
      </c>
      <c r="D151" s="114" t="s">
        <v>543</v>
      </c>
      <c r="E151" s="114" t="s">
        <v>34</v>
      </c>
      <c r="F151" s="114" t="s">
        <v>611</v>
      </c>
      <c r="G151" s="151" t="s">
        <v>614</v>
      </c>
      <c r="H151" s="114" t="s">
        <v>223</v>
      </c>
      <c r="I151" s="278" t="s">
        <v>1076</v>
      </c>
      <c r="J151" s="150">
        <v>31</v>
      </c>
      <c r="K151" s="226">
        <v>62</v>
      </c>
      <c r="L151" s="251"/>
      <c r="M151" s="155"/>
      <c r="N151" s="155"/>
      <c r="O151" s="155"/>
      <c r="P151" s="114" t="s">
        <v>235</v>
      </c>
      <c r="Q151" s="264" t="s">
        <v>913</v>
      </c>
      <c r="R151" s="271"/>
    </row>
    <row r="152" spans="1:18" ht="15.95" customHeight="1" x14ac:dyDescent="0.2">
      <c r="A152" s="222">
        <v>150</v>
      </c>
      <c r="B152" s="114">
        <v>11103169</v>
      </c>
      <c r="C152" s="114" t="s">
        <v>535</v>
      </c>
      <c r="D152" s="114" t="s">
        <v>543</v>
      </c>
      <c r="E152" s="114" t="s">
        <v>34</v>
      </c>
      <c r="F152" s="114" t="s">
        <v>611</v>
      </c>
      <c r="G152" s="151" t="s">
        <v>612</v>
      </c>
      <c r="H152" s="114" t="s">
        <v>532</v>
      </c>
      <c r="I152" s="278" t="s">
        <v>1077</v>
      </c>
      <c r="J152" s="150">
        <v>92</v>
      </c>
      <c r="K152" s="226">
        <v>179</v>
      </c>
      <c r="L152" s="251"/>
      <c r="M152" s="155"/>
      <c r="N152" s="155"/>
      <c r="O152" s="155"/>
      <c r="P152" s="114" t="s">
        <v>235</v>
      </c>
      <c r="Q152" s="264" t="s">
        <v>913</v>
      </c>
      <c r="R152" s="271"/>
    </row>
    <row r="153" spans="1:18" ht="15.95" customHeight="1" x14ac:dyDescent="0.2">
      <c r="A153" s="222">
        <v>151</v>
      </c>
      <c r="B153" s="114">
        <v>11103170</v>
      </c>
      <c r="C153" s="114" t="s">
        <v>535</v>
      </c>
      <c r="D153" s="114" t="s">
        <v>543</v>
      </c>
      <c r="E153" s="114" t="s">
        <v>34</v>
      </c>
      <c r="F153" s="114" t="s">
        <v>611</v>
      </c>
      <c r="G153" s="151" t="s">
        <v>614</v>
      </c>
      <c r="H153" s="114" t="s">
        <v>532</v>
      </c>
      <c r="I153" s="278" t="s">
        <v>1078</v>
      </c>
      <c r="J153" s="150">
        <v>83</v>
      </c>
      <c r="K153" s="226">
        <v>169</v>
      </c>
      <c r="L153" s="251"/>
      <c r="M153" s="155"/>
      <c r="N153" s="155"/>
      <c r="O153" s="155"/>
      <c r="P153" s="114" t="s">
        <v>235</v>
      </c>
      <c r="Q153" s="264" t="s">
        <v>913</v>
      </c>
      <c r="R153" s="271"/>
    </row>
    <row r="154" spans="1:18" ht="15.95" customHeight="1" x14ac:dyDescent="0.2">
      <c r="A154" s="222">
        <v>152</v>
      </c>
      <c r="B154" s="114">
        <v>12103116</v>
      </c>
      <c r="C154" s="114" t="s">
        <v>535</v>
      </c>
      <c r="D154" s="114" t="s">
        <v>543</v>
      </c>
      <c r="E154" s="114" t="s">
        <v>16</v>
      </c>
      <c r="F154" s="114" t="s">
        <v>623</v>
      </c>
      <c r="G154" s="151" t="s">
        <v>624</v>
      </c>
      <c r="H154" s="114" t="s">
        <v>378</v>
      </c>
      <c r="I154" s="278" t="s">
        <v>625</v>
      </c>
      <c r="J154" s="150">
        <v>138</v>
      </c>
      <c r="K154" s="226">
        <v>299</v>
      </c>
      <c r="L154" s="251"/>
      <c r="M154" s="155"/>
      <c r="N154" s="155"/>
      <c r="O154" s="155"/>
      <c r="P154" s="114" t="s">
        <v>235</v>
      </c>
      <c r="Q154" s="264" t="s">
        <v>910</v>
      </c>
      <c r="R154" s="271"/>
    </row>
    <row r="155" spans="1:18" ht="15.95" customHeight="1" x14ac:dyDescent="0.2">
      <c r="A155" s="222">
        <v>153</v>
      </c>
      <c r="B155" s="114">
        <v>12103120</v>
      </c>
      <c r="C155" s="114" t="s">
        <v>535</v>
      </c>
      <c r="D155" s="114" t="s">
        <v>543</v>
      </c>
      <c r="E155" s="114" t="s">
        <v>16</v>
      </c>
      <c r="F155" s="114" t="s">
        <v>623</v>
      </c>
      <c r="G155" s="151" t="s">
        <v>624</v>
      </c>
      <c r="H155" s="114" t="s">
        <v>587</v>
      </c>
      <c r="I155" s="191" t="s">
        <v>1079</v>
      </c>
      <c r="J155" s="150">
        <v>27</v>
      </c>
      <c r="K155" s="226">
        <v>59</v>
      </c>
      <c r="L155" s="251"/>
      <c r="M155" s="155"/>
      <c r="N155" s="155"/>
      <c r="O155" s="155"/>
      <c r="P155" s="114" t="s">
        <v>235</v>
      </c>
      <c r="Q155" s="264" t="s">
        <v>910</v>
      </c>
      <c r="R155" s="271"/>
    </row>
    <row r="156" spans="1:18" ht="15.95" customHeight="1" x14ac:dyDescent="0.2">
      <c r="A156" s="222">
        <v>154</v>
      </c>
      <c r="B156" s="114">
        <v>11103250</v>
      </c>
      <c r="C156" s="114" t="s">
        <v>535</v>
      </c>
      <c r="D156" s="114" t="s">
        <v>543</v>
      </c>
      <c r="E156" s="114" t="s">
        <v>34</v>
      </c>
      <c r="F156" s="114" t="s">
        <v>623</v>
      </c>
      <c r="G156" s="151" t="s">
        <v>627</v>
      </c>
      <c r="H156" s="114" t="s">
        <v>221</v>
      </c>
      <c r="I156" s="191" t="s">
        <v>628</v>
      </c>
      <c r="J156" s="235">
        <v>138</v>
      </c>
      <c r="K156" s="226">
        <v>299</v>
      </c>
      <c r="L156" s="251"/>
      <c r="M156" s="155"/>
      <c r="N156" s="155"/>
      <c r="O156" s="155"/>
      <c r="P156" s="114" t="s">
        <v>235</v>
      </c>
      <c r="Q156" s="264" t="s">
        <v>910</v>
      </c>
      <c r="R156" s="271"/>
    </row>
    <row r="157" spans="1:18" ht="15.95" customHeight="1" x14ac:dyDescent="0.2">
      <c r="A157" s="222">
        <v>155</v>
      </c>
      <c r="B157" s="114">
        <v>11103253</v>
      </c>
      <c r="C157" s="114" t="s">
        <v>535</v>
      </c>
      <c r="D157" s="114" t="s">
        <v>543</v>
      </c>
      <c r="E157" s="114" t="s">
        <v>34</v>
      </c>
      <c r="F157" s="114" t="s">
        <v>623</v>
      </c>
      <c r="G157" s="151" t="s">
        <v>627</v>
      </c>
      <c r="H157" s="114" t="s">
        <v>223</v>
      </c>
      <c r="I157" s="283" t="s">
        <v>1080</v>
      </c>
      <c r="J157" s="235">
        <v>27</v>
      </c>
      <c r="K157" s="226">
        <v>59</v>
      </c>
      <c r="L157" s="251"/>
      <c r="M157" s="155"/>
      <c r="N157" s="155"/>
      <c r="O157" s="155"/>
      <c r="P157" s="114" t="s">
        <v>235</v>
      </c>
      <c r="Q157" s="264" t="s">
        <v>910</v>
      </c>
      <c r="R157" s="271"/>
    </row>
    <row r="158" spans="1:18" ht="15.95" customHeight="1" x14ac:dyDescent="0.2">
      <c r="A158" s="222">
        <v>156</v>
      </c>
      <c r="B158" s="150">
        <v>12215001</v>
      </c>
      <c r="C158" s="114" t="s">
        <v>535</v>
      </c>
      <c r="D158" s="150" t="s">
        <v>808</v>
      </c>
      <c r="E158" s="150" t="s">
        <v>16</v>
      </c>
      <c r="F158" s="150" t="s">
        <v>809</v>
      </c>
      <c r="G158" s="159" t="s">
        <v>810</v>
      </c>
      <c r="H158" s="191" t="s">
        <v>334</v>
      </c>
      <c r="I158" s="191" t="s">
        <v>1081</v>
      </c>
      <c r="J158" s="231">
        <v>8.6</v>
      </c>
      <c r="K158" s="226">
        <v>14</v>
      </c>
      <c r="L158" s="251"/>
      <c r="M158" s="214">
        <v>11</v>
      </c>
      <c r="N158" s="214">
        <v>9.9</v>
      </c>
      <c r="O158" s="214">
        <v>9.9</v>
      </c>
      <c r="P158" s="114" t="s">
        <v>765</v>
      </c>
      <c r="Q158" s="264" t="s">
        <v>60</v>
      </c>
      <c r="R158" s="271"/>
    </row>
    <row r="159" spans="1:18" ht="15.95" customHeight="1" x14ac:dyDescent="0.2">
      <c r="A159" s="222">
        <v>157</v>
      </c>
      <c r="B159" s="150">
        <v>12215003</v>
      </c>
      <c r="C159" s="150" t="s">
        <v>535</v>
      </c>
      <c r="D159" s="150" t="s">
        <v>808</v>
      </c>
      <c r="E159" s="150" t="s">
        <v>16</v>
      </c>
      <c r="F159" s="150" t="s">
        <v>809</v>
      </c>
      <c r="G159" s="160" t="s">
        <v>813</v>
      </c>
      <c r="H159" s="150" t="s">
        <v>334</v>
      </c>
      <c r="I159" s="191" t="s">
        <v>1082</v>
      </c>
      <c r="J159" s="231">
        <v>8.6</v>
      </c>
      <c r="K159" s="226">
        <v>14</v>
      </c>
      <c r="L159" s="251"/>
      <c r="M159" s="214">
        <v>11</v>
      </c>
      <c r="N159" s="214">
        <v>9.9</v>
      </c>
      <c r="O159" s="214">
        <v>9.9</v>
      </c>
      <c r="P159" s="114" t="s">
        <v>765</v>
      </c>
      <c r="Q159" s="264" t="s">
        <v>60</v>
      </c>
      <c r="R159" s="271"/>
    </row>
    <row r="160" spans="1:18" ht="15.95" customHeight="1" x14ac:dyDescent="0.2">
      <c r="A160" s="222">
        <v>158</v>
      </c>
      <c r="B160" s="194">
        <v>11203008</v>
      </c>
      <c r="C160" s="195" t="s">
        <v>535</v>
      </c>
      <c r="D160" s="150" t="s">
        <v>808</v>
      </c>
      <c r="E160" s="150" t="s">
        <v>34</v>
      </c>
      <c r="F160" s="150" t="s">
        <v>815</v>
      </c>
      <c r="G160" s="196" t="s">
        <v>816</v>
      </c>
      <c r="H160" s="197" t="s">
        <v>334</v>
      </c>
      <c r="I160" s="191" t="s">
        <v>1083</v>
      </c>
      <c r="J160" s="231">
        <v>8.9</v>
      </c>
      <c r="K160" s="226">
        <v>15</v>
      </c>
      <c r="L160" s="251"/>
      <c r="M160" s="214">
        <v>11</v>
      </c>
      <c r="N160" s="214">
        <v>9.9</v>
      </c>
      <c r="O160" s="214">
        <v>9.9</v>
      </c>
      <c r="P160" s="114" t="s">
        <v>765</v>
      </c>
      <c r="Q160" s="264" t="s">
        <v>60</v>
      </c>
      <c r="R160" s="271"/>
    </row>
    <row r="161" spans="1:18" ht="15.95" customHeight="1" x14ac:dyDescent="0.2">
      <c r="A161" s="222">
        <v>159</v>
      </c>
      <c r="B161" s="150">
        <v>11203009</v>
      </c>
      <c r="C161" s="114" t="s">
        <v>535</v>
      </c>
      <c r="D161" s="150" t="s">
        <v>808</v>
      </c>
      <c r="E161" s="150" t="s">
        <v>34</v>
      </c>
      <c r="F161" s="150" t="s">
        <v>815</v>
      </c>
      <c r="G161" s="159" t="s">
        <v>818</v>
      </c>
      <c r="H161" s="191" t="s">
        <v>334</v>
      </c>
      <c r="I161" s="191" t="s">
        <v>1084</v>
      </c>
      <c r="J161" s="231">
        <v>8.9</v>
      </c>
      <c r="K161" s="226">
        <v>15</v>
      </c>
      <c r="L161" s="251"/>
      <c r="M161" s="214">
        <v>11</v>
      </c>
      <c r="N161" s="214">
        <v>9.9</v>
      </c>
      <c r="O161" s="214">
        <v>9.9</v>
      </c>
      <c r="P161" s="114" t="s">
        <v>765</v>
      </c>
      <c r="Q161" s="264" t="s">
        <v>60</v>
      </c>
      <c r="R161" s="271"/>
    </row>
    <row r="162" spans="1:18" ht="15.95" customHeight="1" x14ac:dyDescent="0.2">
      <c r="A162" s="222">
        <v>160</v>
      </c>
      <c r="B162" s="150">
        <v>11203012</v>
      </c>
      <c r="C162" s="114" t="s">
        <v>535</v>
      </c>
      <c r="D162" s="150" t="s">
        <v>808</v>
      </c>
      <c r="E162" s="150" t="s">
        <v>34</v>
      </c>
      <c r="F162" s="150" t="s">
        <v>815</v>
      </c>
      <c r="G162" s="159" t="s">
        <v>820</v>
      </c>
      <c r="H162" s="191" t="s">
        <v>334</v>
      </c>
      <c r="I162" s="191" t="s">
        <v>1085</v>
      </c>
      <c r="J162" s="231">
        <v>8.9</v>
      </c>
      <c r="K162" s="226">
        <v>15</v>
      </c>
      <c r="L162" s="251"/>
      <c r="M162" s="214">
        <v>11</v>
      </c>
      <c r="N162" s="214">
        <v>9.9</v>
      </c>
      <c r="O162" s="214">
        <v>9.9</v>
      </c>
      <c r="P162" s="114" t="s">
        <v>765</v>
      </c>
      <c r="Q162" s="264" t="s">
        <v>60</v>
      </c>
      <c r="R162" s="271"/>
    </row>
    <row r="163" spans="1:18" ht="15.95" customHeight="1" x14ac:dyDescent="0.2">
      <c r="A163" s="222">
        <v>161</v>
      </c>
      <c r="B163" s="150">
        <v>12201038</v>
      </c>
      <c r="C163" s="114" t="s">
        <v>535</v>
      </c>
      <c r="D163" s="150" t="s">
        <v>808</v>
      </c>
      <c r="E163" s="150" t="s">
        <v>34</v>
      </c>
      <c r="F163" s="150" t="s">
        <v>815</v>
      </c>
      <c r="G163" s="159" t="s">
        <v>822</v>
      </c>
      <c r="H163" s="191" t="s">
        <v>334</v>
      </c>
      <c r="I163" s="191" t="s">
        <v>1086</v>
      </c>
      <c r="J163" s="231">
        <v>8.9</v>
      </c>
      <c r="K163" s="226">
        <v>15</v>
      </c>
      <c r="L163" s="251"/>
      <c r="M163" s="214">
        <v>11</v>
      </c>
      <c r="N163" s="214">
        <v>9.9</v>
      </c>
      <c r="O163" s="214">
        <v>9.9</v>
      </c>
      <c r="P163" s="114" t="s">
        <v>765</v>
      </c>
      <c r="Q163" s="264" t="s">
        <v>914</v>
      </c>
      <c r="R163" s="272" t="s">
        <v>945</v>
      </c>
    </row>
    <row r="164" spans="1:18" ht="15.95" customHeight="1" x14ac:dyDescent="0.2">
      <c r="A164" s="222">
        <v>162</v>
      </c>
      <c r="B164" s="150">
        <v>12203008</v>
      </c>
      <c r="C164" s="114" t="s">
        <v>535</v>
      </c>
      <c r="D164" s="150" t="s">
        <v>808</v>
      </c>
      <c r="E164" s="150" t="s">
        <v>16</v>
      </c>
      <c r="F164" s="150" t="s">
        <v>815</v>
      </c>
      <c r="G164" s="159" t="s">
        <v>824</v>
      </c>
      <c r="H164" s="191" t="s">
        <v>334</v>
      </c>
      <c r="I164" s="191" t="s">
        <v>1087</v>
      </c>
      <c r="J164" s="231">
        <v>8.9</v>
      </c>
      <c r="K164" s="226">
        <v>15</v>
      </c>
      <c r="L164" s="251"/>
      <c r="M164" s="214">
        <v>11</v>
      </c>
      <c r="N164" s="214">
        <v>9.9</v>
      </c>
      <c r="O164" s="214">
        <v>9.9</v>
      </c>
      <c r="P164" s="114" t="s">
        <v>765</v>
      </c>
      <c r="Q164" s="264" t="s">
        <v>60</v>
      </c>
      <c r="R164" s="271"/>
    </row>
    <row r="165" spans="1:18" ht="15.95" customHeight="1" x14ac:dyDescent="0.2">
      <c r="A165" s="222">
        <v>163</v>
      </c>
      <c r="B165" s="150">
        <v>12203010</v>
      </c>
      <c r="C165" s="114" t="s">
        <v>535</v>
      </c>
      <c r="D165" s="150" t="s">
        <v>808</v>
      </c>
      <c r="E165" s="150" t="s">
        <v>16</v>
      </c>
      <c r="F165" s="150" t="s">
        <v>815</v>
      </c>
      <c r="G165" s="159" t="s">
        <v>826</v>
      </c>
      <c r="H165" s="191" t="s">
        <v>334</v>
      </c>
      <c r="I165" s="191" t="s">
        <v>1088</v>
      </c>
      <c r="J165" s="231">
        <v>8.9</v>
      </c>
      <c r="K165" s="226">
        <v>15</v>
      </c>
      <c r="L165" s="251"/>
      <c r="M165" s="214">
        <v>11</v>
      </c>
      <c r="N165" s="214">
        <v>9.9</v>
      </c>
      <c r="O165" s="214">
        <v>9.9</v>
      </c>
      <c r="P165" s="114" t="s">
        <v>765</v>
      </c>
      <c r="Q165" s="264" t="s">
        <v>60</v>
      </c>
      <c r="R165" s="271"/>
    </row>
    <row r="166" spans="1:18" ht="15.95" customHeight="1" x14ac:dyDescent="0.2">
      <c r="A166" s="222">
        <v>164</v>
      </c>
      <c r="B166" s="150">
        <v>12203012</v>
      </c>
      <c r="C166" s="114" t="s">
        <v>535</v>
      </c>
      <c r="D166" s="150" t="s">
        <v>808</v>
      </c>
      <c r="E166" s="150" t="s">
        <v>16</v>
      </c>
      <c r="F166" s="150" t="s">
        <v>815</v>
      </c>
      <c r="G166" s="159" t="s">
        <v>828</v>
      </c>
      <c r="H166" s="191" t="s">
        <v>334</v>
      </c>
      <c r="I166" s="197" t="s">
        <v>1089</v>
      </c>
      <c r="J166" s="231">
        <v>8.9</v>
      </c>
      <c r="K166" s="226">
        <v>15</v>
      </c>
      <c r="L166" s="251"/>
      <c r="M166" s="214">
        <v>11</v>
      </c>
      <c r="N166" s="214">
        <v>9.9</v>
      </c>
      <c r="O166" s="214">
        <v>9.9</v>
      </c>
      <c r="P166" s="114" t="s">
        <v>765</v>
      </c>
      <c r="Q166" s="264" t="s">
        <v>60</v>
      </c>
      <c r="R166" s="271"/>
    </row>
    <row r="167" spans="1:18" ht="15.95" customHeight="1" x14ac:dyDescent="0.2">
      <c r="A167" s="222">
        <v>165</v>
      </c>
      <c r="B167" s="150">
        <v>12203016</v>
      </c>
      <c r="C167" s="114" t="s">
        <v>535</v>
      </c>
      <c r="D167" s="150" t="s">
        <v>808</v>
      </c>
      <c r="E167" s="150" t="s">
        <v>16</v>
      </c>
      <c r="F167" s="150" t="s">
        <v>815</v>
      </c>
      <c r="G167" s="159" t="s">
        <v>830</v>
      </c>
      <c r="H167" s="191" t="s">
        <v>334</v>
      </c>
      <c r="I167" s="191" t="s">
        <v>1090</v>
      </c>
      <c r="J167" s="231">
        <v>8.9</v>
      </c>
      <c r="K167" s="226">
        <v>15</v>
      </c>
      <c r="L167" s="251"/>
      <c r="M167" s="214">
        <v>11</v>
      </c>
      <c r="N167" s="214">
        <v>9.9</v>
      </c>
      <c r="O167" s="214">
        <v>9.9</v>
      </c>
      <c r="P167" s="114" t="s">
        <v>765</v>
      </c>
      <c r="Q167" s="264" t="s">
        <v>60</v>
      </c>
      <c r="R167" s="271"/>
    </row>
    <row r="168" spans="1:18" ht="15.95" customHeight="1" x14ac:dyDescent="0.2">
      <c r="A168" s="222">
        <v>166</v>
      </c>
      <c r="B168" s="150">
        <v>12203024</v>
      </c>
      <c r="C168" s="114" t="s">
        <v>535</v>
      </c>
      <c r="D168" s="150" t="s">
        <v>808</v>
      </c>
      <c r="E168" s="150" t="s">
        <v>16</v>
      </c>
      <c r="F168" s="150" t="s">
        <v>815</v>
      </c>
      <c r="G168" s="159" t="s">
        <v>832</v>
      </c>
      <c r="H168" s="191" t="s">
        <v>334</v>
      </c>
      <c r="I168" s="191" t="s">
        <v>1091</v>
      </c>
      <c r="J168" s="231">
        <v>8.9</v>
      </c>
      <c r="K168" s="226">
        <v>15</v>
      </c>
      <c r="L168" s="251"/>
      <c r="M168" s="214">
        <v>11</v>
      </c>
      <c r="N168" s="214">
        <v>9.9</v>
      </c>
      <c r="O168" s="214">
        <v>9.9</v>
      </c>
      <c r="P168" s="114" t="s">
        <v>765</v>
      </c>
      <c r="Q168" s="264" t="s">
        <v>914</v>
      </c>
      <c r="R168" s="272" t="s">
        <v>945</v>
      </c>
    </row>
    <row r="169" spans="1:18" ht="15.95" customHeight="1" x14ac:dyDescent="0.2">
      <c r="A169" s="222">
        <v>167</v>
      </c>
      <c r="B169" s="194">
        <v>12203026</v>
      </c>
      <c r="C169" s="195" t="s">
        <v>535</v>
      </c>
      <c r="D169" s="150" t="s">
        <v>808</v>
      </c>
      <c r="E169" s="150" t="s">
        <v>16</v>
      </c>
      <c r="F169" s="150" t="s">
        <v>815</v>
      </c>
      <c r="G169" s="196" t="s">
        <v>834</v>
      </c>
      <c r="H169" s="197" t="s">
        <v>835</v>
      </c>
      <c r="I169" s="278" t="s">
        <v>981</v>
      </c>
      <c r="J169" s="236">
        <v>71</v>
      </c>
      <c r="K169" s="226">
        <v>120</v>
      </c>
      <c r="L169" s="251"/>
      <c r="M169" s="155">
        <v>88</v>
      </c>
      <c r="N169" s="214">
        <v>79.2</v>
      </c>
      <c r="O169" s="214">
        <v>79.2</v>
      </c>
      <c r="P169" s="114" t="s">
        <v>860</v>
      </c>
      <c r="Q169" s="264" t="s">
        <v>914</v>
      </c>
      <c r="R169" s="272" t="s">
        <v>945</v>
      </c>
    </row>
    <row r="170" spans="1:18" ht="15.95" customHeight="1" x14ac:dyDescent="0.2">
      <c r="A170" s="222">
        <v>168</v>
      </c>
      <c r="B170" s="150">
        <v>12201049</v>
      </c>
      <c r="C170" s="114" t="s">
        <v>535</v>
      </c>
      <c r="D170" s="150" t="s">
        <v>808</v>
      </c>
      <c r="E170" s="150" t="s">
        <v>16</v>
      </c>
      <c r="F170" s="150" t="s">
        <v>815</v>
      </c>
      <c r="G170" s="159" t="s">
        <v>836</v>
      </c>
      <c r="H170" s="191" t="s">
        <v>835</v>
      </c>
      <c r="I170" s="278" t="s">
        <v>982</v>
      </c>
      <c r="J170" s="230">
        <v>71</v>
      </c>
      <c r="K170" s="226">
        <v>120</v>
      </c>
      <c r="L170" s="251"/>
      <c r="M170" s="155">
        <v>88</v>
      </c>
      <c r="N170" s="214">
        <v>79.2</v>
      </c>
      <c r="O170" s="214">
        <v>79.2</v>
      </c>
      <c r="P170" s="114" t="s">
        <v>860</v>
      </c>
      <c r="Q170" s="264" t="s">
        <v>914</v>
      </c>
      <c r="R170" s="272" t="s">
        <v>945</v>
      </c>
    </row>
    <row r="171" spans="1:18" ht="15.95" customHeight="1" x14ac:dyDescent="0.2">
      <c r="A171" s="222">
        <v>169</v>
      </c>
      <c r="B171" s="150">
        <v>12203013</v>
      </c>
      <c r="C171" s="150" t="s">
        <v>535</v>
      </c>
      <c r="D171" s="150" t="s">
        <v>808</v>
      </c>
      <c r="E171" s="150" t="s">
        <v>16</v>
      </c>
      <c r="F171" s="150" t="s">
        <v>815</v>
      </c>
      <c r="G171" s="160" t="s">
        <v>1128</v>
      </c>
      <c r="H171" s="150" t="s">
        <v>334</v>
      </c>
      <c r="I171" s="278" t="s">
        <v>1092</v>
      </c>
      <c r="J171" s="255">
        <v>8.9</v>
      </c>
      <c r="K171" s="226">
        <v>15</v>
      </c>
      <c r="L171" s="251"/>
      <c r="M171" s="214">
        <v>11</v>
      </c>
      <c r="N171" s="214">
        <v>9.9</v>
      </c>
      <c r="O171" s="214">
        <v>9.9</v>
      </c>
      <c r="P171" s="114" t="s">
        <v>765</v>
      </c>
      <c r="Q171" s="264" t="s">
        <v>898</v>
      </c>
      <c r="R171" s="271"/>
    </row>
    <row r="172" spans="1:18" ht="15.95" customHeight="1" x14ac:dyDescent="0.2">
      <c r="A172" s="222">
        <v>170</v>
      </c>
      <c r="B172" s="195">
        <v>11104047</v>
      </c>
      <c r="C172" s="195" t="s">
        <v>397</v>
      </c>
      <c r="D172" s="114" t="s">
        <v>398</v>
      </c>
      <c r="E172" s="114" t="s">
        <v>34</v>
      </c>
      <c r="F172" s="114" t="s">
        <v>399</v>
      </c>
      <c r="G172" s="205" t="s">
        <v>475</v>
      </c>
      <c r="H172" s="195" t="s">
        <v>479</v>
      </c>
      <c r="I172" s="278" t="s">
        <v>1093</v>
      </c>
      <c r="J172" s="150">
        <v>259</v>
      </c>
      <c r="K172" s="226">
        <v>400</v>
      </c>
      <c r="L172" s="251"/>
      <c r="M172" s="155"/>
      <c r="N172" s="155"/>
      <c r="O172" s="155"/>
      <c r="P172" s="114" t="s">
        <v>235</v>
      </c>
      <c r="Q172" s="264" t="s">
        <v>913</v>
      </c>
      <c r="R172" s="272" t="s">
        <v>946</v>
      </c>
    </row>
    <row r="173" spans="1:18" ht="15.95" customHeight="1" x14ac:dyDescent="0.2">
      <c r="A173" s="222">
        <v>171</v>
      </c>
      <c r="B173" s="114">
        <v>11104049</v>
      </c>
      <c r="C173" s="114" t="s">
        <v>397</v>
      </c>
      <c r="D173" s="114" t="s">
        <v>398</v>
      </c>
      <c r="E173" s="114" t="s">
        <v>34</v>
      </c>
      <c r="F173" s="114" t="s">
        <v>399</v>
      </c>
      <c r="G173" s="151" t="s">
        <v>477</v>
      </c>
      <c r="H173" s="114" t="s">
        <v>479</v>
      </c>
      <c r="I173" s="278" t="s">
        <v>1094</v>
      </c>
      <c r="J173" s="150">
        <v>237</v>
      </c>
      <c r="K173" s="226">
        <v>365</v>
      </c>
      <c r="L173" s="251"/>
      <c r="M173" s="155"/>
      <c r="N173" s="155"/>
      <c r="O173" s="155"/>
      <c r="P173" s="114" t="s">
        <v>235</v>
      </c>
      <c r="Q173" s="264" t="s">
        <v>913</v>
      </c>
      <c r="R173" s="271"/>
    </row>
    <row r="174" spans="1:18" ht="15.95" customHeight="1" x14ac:dyDescent="0.2">
      <c r="A174" s="222">
        <v>172</v>
      </c>
      <c r="B174" s="114">
        <v>12104028</v>
      </c>
      <c r="C174" s="114" t="s">
        <v>397</v>
      </c>
      <c r="D174" s="114" t="s">
        <v>398</v>
      </c>
      <c r="E174" s="114" t="s">
        <v>16</v>
      </c>
      <c r="F174" s="114" t="s">
        <v>399</v>
      </c>
      <c r="G174" s="151" t="s">
        <v>473</v>
      </c>
      <c r="H174" s="114" t="s">
        <v>82</v>
      </c>
      <c r="I174" s="278" t="s">
        <v>1095</v>
      </c>
      <c r="J174" s="150">
        <v>132</v>
      </c>
      <c r="K174" s="226">
        <v>219</v>
      </c>
      <c r="L174" s="251"/>
      <c r="M174" s="155"/>
      <c r="N174" s="155"/>
      <c r="O174" s="155"/>
      <c r="P174" s="114" t="s">
        <v>235</v>
      </c>
      <c r="Q174" s="264" t="s">
        <v>913</v>
      </c>
      <c r="R174" s="271"/>
    </row>
    <row r="175" spans="1:18" ht="15.95" customHeight="1" x14ac:dyDescent="0.2">
      <c r="A175" s="222">
        <v>173</v>
      </c>
      <c r="B175" s="114">
        <v>11104046</v>
      </c>
      <c r="C175" s="114" t="s">
        <v>397</v>
      </c>
      <c r="D175" s="114" t="s">
        <v>398</v>
      </c>
      <c r="E175" s="114" t="s">
        <v>34</v>
      </c>
      <c r="F175" s="114" t="s">
        <v>399</v>
      </c>
      <c r="G175" s="151" t="s">
        <v>475</v>
      </c>
      <c r="H175" s="114" t="s">
        <v>82</v>
      </c>
      <c r="I175" s="278" t="s">
        <v>1096</v>
      </c>
      <c r="J175" s="150">
        <v>132</v>
      </c>
      <c r="K175" s="226">
        <v>189</v>
      </c>
      <c r="L175" s="251"/>
      <c r="M175" s="155">
        <v>189</v>
      </c>
      <c r="N175" s="155">
        <v>189</v>
      </c>
      <c r="O175" s="155">
        <v>170.1</v>
      </c>
      <c r="P175" s="114" t="s">
        <v>357</v>
      </c>
      <c r="Q175" s="264" t="s">
        <v>357</v>
      </c>
      <c r="R175" s="271"/>
    </row>
    <row r="176" spans="1:18" ht="15.95" customHeight="1" x14ac:dyDescent="0.2">
      <c r="A176" s="222">
        <v>174</v>
      </c>
      <c r="B176" s="114">
        <v>11104043</v>
      </c>
      <c r="C176" s="114" t="s">
        <v>397</v>
      </c>
      <c r="D176" s="114" t="s">
        <v>398</v>
      </c>
      <c r="E176" s="114" t="s">
        <v>34</v>
      </c>
      <c r="F176" s="114" t="s">
        <v>402</v>
      </c>
      <c r="G176" s="151" t="s">
        <v>403</v>
      </c>
      <c r="H176" s="114" t="s">
        <v>117</v>
      </c>
      <c r="I176" s="278" t="s">
        <v>1097</v>
      </c>
      <c r="J176" s="150">
        <v>35</v>
      </c>
      <c r="K176" s="226">
        <v>54</v>
      </c>
      <c r="L176" s="251"/>
      <c r="M176" s="155">
        <v>50</v>
      </c>
      <c r="N176" s="155">
        <v>45</v>
      </c>
      <c r="O176" s="155">
        <v>42</v>
      </c>
      <c r="P176" s="114" t="s">
        <v>765</v>
      </c>
      <c r="Q176" s="264" t="s">
        <v>60</v>
      </c>
      <c r="R176" s="272" t="s">
        <v>946</v>
      </c>
    </row>
    <row r="177" spans="1:18" ht="15.95" customHeight="1" x14ac:dyDescent="0.2">
      <c r="A177" s="222">
        <v>175</v>
      </c>
      <c r="B177" s="114">
        <v>11104050</v>
      </c>
      <c r="C177" s="114" t="s">
        <v>397</v>
      </c>
      <c r="D177" s="114" t="s">
        <v>398</v>
      </c>
      <c r="E177" s="114" t="s">
        <v>34</v>
      </c>
      <c r="F177" s="114" t="s">
        <v>399</v>
      </c>
      <c r="G177" s="151" t="s">
        <v>400</v>
      </c>
      <c r="H177" s="114" t="s">
        <v>82</v>
      </c>
      <c r="I177" s="278" t="s">
        <v>1098</v>
      </c>
      <c r="J177" s="150">
        <v>120</v>
      </c>
      <c r="K177" s="226">
        <v>169</v>
      </c>
      <c r="L177" s="251"/>
      <c r="M177" s="155">
        <v>128.88</v>
      </c>
      <c r="N177" s="155">
        <v>128.88</v>
      </c>
      <c r="O177" s="155">
        <v>128.88</v>
      </c>
      <c r="P177" s="114" t="s">
        <v>765</v>
      </c>
      <c r="Q177" s="264" t="s">
        <v>60</v>
      </c>
      <c r="R177" s="271"/>
    </row>
    <row r="178" spans="1:18" ht="15.95" customHeight="1" x14ac:dyDescent="0.2">
      <c r="A178" s="222">
        <v>176</v>
      </c>
      <c r="B178" s="114">
        <v>12104036</v>
      </c>
      <c r="C178" s="114" t="s">
        <v>397</v>
      </c>
      <c r="D178" s="114" t="s">
        <v>398</v>
      </c>
      <c r="E178" s="114" t="s">
        <v>16</v>
      </c>
      <c r="F178" s="114" t="s">
        <v>402</v>
      </c>
      <c r="G178" s="151" t="s">
        <v>482</v>
      </c>
      <c r="H178" s="114" t="s">
        <v>483</v>
      </c>
      <c r="I178" s="278" t="s">
        <v>1099</v>
      </c>
      <c r="J178" s="150">
        <v>29</v>
      </c>
      <c r="K178" s="226">
        <v>58</v>
      </c>
      <c r="L178" s="251"/>
      <c r="M178" s="155"/>
      <c r="N178" s="155"/>
      <c r="O178" s="155"/>
      <c r="P178" s="114" t="s">
        <v>235</v>
      </c>
      <c r="Q178" s="264" t="s">
        <v>913</v>
      </c>
      <c r="R178" s="271"/>
    </row>
    <row r="179" spans="1:18" ht="15.95" customHeight="1" x14ac:dyDescent="0.2">
      <c r="A179" s="222">
        <v>177</v>
      </c>
      <c r="B179" s="114">
        <v>12104027</v>
      </c>
      <c r="C179" s="114" t="s">
        <v>397</v>
      </c>
      <c r="D179" s="114" t="s">
        <v>398</v>
      </c>
      <c r="E179" s="114" t="s">
        <v>16</v>
      </c>
      <c r="F179" s="114" t="s">
        <v>402</v>
      </c>
      <c r="G179" s="151" t="s">
        <v>485</v>
      </c>
      <c r="H179" s="114" t="s">
        <v>82</v>
      </c>
      <c r="I179" s="278" t="s">
        <v>1100</v>
      </c>
      <c r="J179" s="150">
        <v>165</v>
      </c>
      <c r="K179" s="226">
        <v>275</v>
      </c>
      <c r="L179" s="251"/>
      <c r="M179" s="155"/>
      <c r="N179" s="155"/>
      <c r="O179" s="155"/>
      <c r="P179" s="114" t="s">
        <v>235</v>
      </c>
      <c r="Q179" s="264" t="s">
        <v>913</v>
      </c>
      <c r="R179" s="271"/>
    </row>
    <row r="180" spans="1:18" ht="15.95" customHeight="1" x14ac:dyDescent="0.2">
      <c r="A180" s="222">
        <v>178</v>
      </c>
      <c r="B180" s="114">
        <v>11104048</v>
      </c>
      <c r="C180" s="114" t="s">
        <v>397</v>
      </c>
      <c r="D180" s="114" t="s">
        <v>398</v>
      </c>
      <c r="E180" s="114" t="s">
        <v>34</v>
      </c>
      <c r="F180" s="114" t="s">
        <v>399</v>
      </c>
      <c r="G180" s="151" t="s">
        <v>477</v>
      </c>
      <c r="H180" s="114" t="s">
        <v>82</v>
      </c>
      <c r="I180" s="278" t="s">
        <v>1101</v>
      </c>
      <c r="J180" s="150">
        <v>120</v>
      </c>
      <c r="K180" s="226">
        <v>169</v>
      </c>
      <c r="L180" s="251"/>
      <c r="M180" s="155">
        <v>169</v>
      </c>
      <c r="N180" s="155">
        <v>169</v>
      </c>
      <c r="O180" s="155">
        <v>152.1</v>
      </c>
      <c r="P180" s="114" t="s">
        <v>357</v>
      </c>
      <c r="Q180" s="264" t="s">
        <v>897</v>
      </c>
      <c r="R180" s="271"/>
    </row>
    <row r="181" spans="1:18" ht="15.95" customHeight="1" x14ac:dyDescent="0.2">
      <c r="A181" s="222">
        <v>179</v>
      </c>
      <c r="B181" s="114">
        <v>11104078</v>
      </c>
      <c r="C181" s="114" t="s">
        <v>397</v>
      </c>
      <c r="D181" s="114" t="s">
        <v>398</v>
      </c>
      <c r="E181" s="114" t="s">
        <v>34</v>
      </c>
      <c r="F181" s="114" t="s">
        <v>402</v>
      </c>
      <c r="G181" s="151" t="s">
        <v>499</v>
      </c>
      <c r="H181" s="114" t="s">
        <v>665</v>
      </c>
      <c r="I181" s="278" t="s">
        <v>1102</v>
      </c>
      <c r="J181" s="150">
        <v>8.1</v>
      </c>
      <c r="K181" s="226">
        <v>17</v>
      </c>
      <c r="L181" s="251"/>
      <c r="M181" s="155"/>
      <c r="N181" s="155"/>
      <c r="O181" s="155"/>
      <c r="P181" s="114" t="s">
        <v>235</v>
      </c>
      <c r="Q181" s="264" t="s">
        <v>913</v>
      </c>
      <c r="R181" s="272" t="s">
        <v>946</v>
      </c>
    </row>
    <row r="182" spans="1:18" ht="15.95" customHeight="1" x14ac:dyDescent="0.2">
      <c r="A182" s="222">
        <v>180</v>
      </c>
      <c r="B182" s="114">
        <v>11104079</v>
      </c>
      <c r="C182" s="114" t="s">
        <v>397</v>
      </c>
      <c r="D182" s="114" t="s">
        <v>398</v>
      </c>
      <c r="E182" s="114" t="s">
        <v>34</v>
      </c>
      <c r="F182" s="114" t="s">
        <v>402</v>
      </c>
      <c r="G182" s="151" t="s">
        <v>502</v>
      </c>
      <c r="H182" s="114" t="s">
        <v>665</v>
      </c>
      <c r="I182" s="278" t="s">
        <v>1103</v>
      </c>
      <c r="J182" s="150">
        <v>7.4</v>
      </c>
      <c r="K182" s="226">
        <v>16</v>
      </c>
      <c r="L182" s="251"/>
      <c r="M182" s="155"/>
      <c r="N182" s="155"/>
      <c r="O182" s="155"/>
      <c r="P182" s="114" t="s">
        <v>235</v>
      </c>
      <c r="Q182" s="264" t="s">
        <v>913</v>
      </c>
      <c r="R182" s="272" t="s">
        <v>946</v>
      </c>
    </row>
    <row r="183" spans="1:18" ht="15.95" customHeight="1" x14ac:dyDescent="0.2">
      <c r="A183" s="222">
        <v>181</v>
      </c>
      <c r="B183" s="114">
        <v>12104035</v>
      </c>
      <c r="C183" s="114" t="s">
        <v>397</v>
      </c>
      <c r="D183" s="114" t="s">
        <v>398</v>
      </c>
      <c r="E183" s="114" t="s">
        <v>16</v>
      </c>
      <c r="F183" s="114" t="s">
        <v>402</v>
      </c>
      <c r="G183" s="151" t="s">
        <v>504</v>
      </c>
      <c r="H183" s="114" t="s">
        <v>483</v>
      </c>
      <c r="I183" s="278" t="s">
        <v>1104</v>
      </c>
      <c r="J183" s="150">
        <v>29</v>
      </c>
      <c r="K183" s="226">
        <v>49</v>
      </c>
      <c r="L183" s="251"/>
      <c r="M183" s="155">
        <v>35</v>
      </c>
      <c r="N183" s="155">
        <v>32</v>
      </c>
      <c r="O183" s="155">
        <v>32</v>
      </c>
      <c r="P183" s="114" t="s">
        <v>357</v>
      </c>
      <c r="Q183" s="264" t="s">
        <v>357</v>
      </c>
      <c r="R183" s="271"/>
    </row>
    <row r="184" spans="1:18" ht="15.95" customHeight="1" x14ac:dyDescent="0.2">
      <c r="A184" s="222">
        <v>182</v>
      </c>
      <c r="B184" s="114">
        <v>12104038</v>
      </c>
      <c r="C184" s="114" t="s">
        <v>397</v>
      </c>
      <c r="D184" s="114" t="s">
        <v>398</v>
      </c>
      <c r="E184" s="114" t="s">
        <v>16</v>
      </c>
      <c r="F184" s="114" t="s">
        <v>402</v>
      </c>
      <c r="G184" s="151" t="s">
        <v>428</v>
      </c>
      <c r="H184" s="114" t="s">
        <v>429</v>
      </c>
      <c r="I184" s="278" t="s">
        <v>1175</v>
      </c>
      <c r="J184" s="150">
        <v>10.8</v>
      </c>
      <c r="K184" s="226">
        <v>19</v>
      </c>
      <c r="L184" s="251"/>
      <c r="M184" s="214">
        <v>10.9</v>
      </c>
      <c r="N184" s="214">
        <v>10.9</v>
      </c>
      <c r="O184" s="214">
        <v>10.9</v>
      </c>
      <c r="P184" s="114" t="s">
        <v>738</v>
      </c>
      <c r="Q184" s="264" t="s">
        <v>896</v>
      </c>
      <c r="R184" s="271"/>
    </row>
    <row r="185" spans="1:18" ht="15.95" customHeight="1" x14ac:dyDescent="0.2">
      <c r="A185" s="222">
        <v>183</v>
      </c>
      <c r="B185" s="114">
        <v>12104037</v>
      </c>
      <c r="C185" s="114" t="s">
        <v>397</v>
      </c>
      <c r="D185" s="114" t="s">
        <v>398</v>
      </c>
      <c r="E185" s="114" t="s">
        <v>16</v>
      </c>
      <c r="F185" s="114" t="s">
        <v>402</v>
      </c>
      <c r="G185" s="151" t="s">
        <v>431</v>
      </c>
      <c r="H185" s="114" t="s">
        <v>429</v>
      </c>
      <c r="I185" s="278" t="s">
        <v>1105</v>
      </c>
      <c r="J185" s="150">
        <v>10.3</v>
      </c>
      <c r="K185" s="226">
        <v>17</v>
      </c>
      <c r="L185" s="251"/>
      <c r="M185" s="214">
        <v>10.199999999999999</v>
      </c>
      <c r="N185" s="214">
        <v>10.199999999999999</v>
      </c>
      <c r="O185" s="214">
        <v>10.199999999999999</v>
      </c>
      <c r="P185" s="114" t="s">
        <v>738</v>
      </c>
      <c r="Q185" s="264" t="s">
        <v>895</v>
      </c>
      <c r="R185" s="271"/>
    </row>
    <row r="186" spans="1:18" ht="15.95" customHeight="1" x14ac:dyDescent="0.2">
      <c r="A186" s="222">
        <v>184</v>
      </c>
      <c r="B186" s="114">
        <v>11104073</v>
      </c>
      <c r="C186" s="114" t="s">
        <v>397</v>
      </c>
      <c r="D186" s="114" t="s">
        <v>398</v>
      </c>
      <c r="E186" s="114" t="s">
        <v>34</v>
      </c>
      <c r="F186" s="114" t="s">
        <v>402</v>
      </c>
      <c r="G186" s="151" t="s">
        <v>436</v>
      </c>
      <c r="H186" s="114" t="s">
        <v>410</v>
      </c>
      <c r="I186" s="278" t="s">
        <v>1106</v>
      </c>
      <c r="J186" s="150">
        <v>33</v>
      </c>
      <c r="K186" s="226">
        <v>58</v>
      </c>
      <c r="L186" s="251"/>
      <c r="M186" s="155">
        <v>52</v>
      </c>
      <c r="N186" s="155">
        <v>46.980000000000004</v>
      </c>
      <c r="O186" s="155">
        <v>42</v>
      </c>
      <c r="P186" s="114" t="s">
        <v>905</v>
      </c>
      <c r="Q186" s="264" t="s">
        <v>903</v>
      </c>
      <c r="R186" s="271"/>
    </row>
    <row r="187" spans="1:18" ht="15.95" customHeight="1" x14ac:dyDescent="0.2">
      <c r="A187" s="222">
        <v>185</v>
      </c>
      <c r="B187" s="114">
        <v>12104025</v>
      </c>
      <c r="C187" s="114" t="s">
        <v>397</v>
      </c>
      <c r="D187" s="114" t="s">
        <v>398</v>
      </c>
      <c r="E187" s="114" t="s">
        <v>16</v>
      </c>
      <c r="F187" s="114" t="s">
        <v>402</v>
      </c>
      <c r="G187" s="151" t="s">
        <v>439</v>
      </c>
      <c r="H187" s="114" t="s">
        <v>117</v>
      </c>
      <c r="I187" s="278" t="s">
        <v>1107</v>
      </c>
      <c r="J187" s="150">
        <v>38</v>
      </c>
      <c r="K187" s="226">
        <v>55</v>
      </c>
      <c r="L187" s="251"/>
      <c r="M187" s="155">
        <v>49</v>
      </c>
      <c r="N187" s="155">
        <v>45</v>
      </c>
      <c r="O187" s="155">
        <v>45</v>
      </c>
      <c r="P187" s="114" t="s">
        <v>905</v>
      </c>
      <c r="Q187" s="264" t="s">
        <v>903</v>
      </c>
      <c r="R187" s="271"/>
    </row>
    <row r="188" spans="1:18" ht="15.95" customHeight="1" x14ac:dyDescent="0.2">
      <c r="A188" s="222">
        <v>186</v>
      </c>
      <c r="B188" s="114">
        <v>12104026</v>
      </c>
      <c r="C188" s="114" t="s">
        <v>397</v>
      </c>
      <c r="D188" s="114" t="s">
        <v>398</v>
      </c>
      <c r="E188" s="114" t="s">
        <v>16</v>
      </c>
      <c r="F188" s="114" t="s">
        <v>402</v>
      </c>
      <c r="G188" s="151" t="s">
        <v>442</v>
      </c>
      <c r="H188" s="114" t="s">
        <v>117</v>
      </c>
      <c r="I188" s="278" t="s">
        <v>1108</v>
      </c>
      <c r="J188" s="150">
        <v>34</v>
      </c>
      <c r="K188" s="226">
        <v>49</v>
      </c>
      <c r="L188" s="251"/>
      <c r="M188" s="155">
        <v>44</v>
      </c>
      <c r="N188" s="155">
        <v>39</v>
      </c>
      <c r="O188" s="155">
        <v>39</v>
      </c>
      <c r="P188" s="114" t="s">
        <v>905</v>
      </c>
      <c r="Q188" s="264" t="s">
        <v>903</v>
      </c>
      <c r="R188" s="271"/>
    </row>
    <row r="189" spans="1:18" ht="15.95" customHeight="1" x14ac:dyDescent="0.2">
      <c r="A189" s="222">
        <v>187</v>
      </c>
      <c r="B189" s="114">
        <v>11104081</v>
      </c>
      <c r="C189" s="114" t="s">
        <v>397</v>
      </c>
      <c r="D189" s="114" t="s">
        <v>398</v>
      </c>
      <c r="E189" s="114" t="s">
        <v>34</v>
      </c>
      <c r="F189" s="114" t="s">
        <v>402</v>
      </c>
      <c r="G189" s="151" t="s">
        <v>452</v>
      </c>
      <c r="H189" s="114" t="s">
        <v>229</v>
      </c>
      <c r="I189" s="278" t="s">
        <v>1109</v>
      </c>
      <c r="J189" s="150">
        <v>35.1</v>
      </c>
      <c r="K189" s="226">
        <v>55</v>
      </c>
      <c r="L189" s="251"/>
      <c r="M189" s="155">
        <v>50</v>
      </c>
      <c r="N189" s="155">
        <v>45</v>
      </c>
      <c r="O189" s="155">
        <v>40</v>
      </c>
      <c r="P189" s="114" t="s">
        <v>802</v>
      </c>
      <c r="Q189" s="264" t="s">
        <v>912</v>
      </c>
      <c r="R189" s="271"/>
    </row>
    <row r="190" spans="1:18" ht="15.95" customHeight="1" x14ac:dyDescent="0.2">
      <c r="A190" s="222">
        <v>188</v>
      </c>
      <c r="B190" s="114">
        <v>12104032</v>
      </c>
      <c r="C190" s="114" t="s">
        <v>397</v>
      </c>
      <c r="D190" s="114" t="s">
        <v>398</v>
      </c>
      <c r="E190" s="114" t="s">
        <v>16</v>
      </c>
      <c r="F190" s="114" t="s">
        <v>408</v>
      </c>
      <c r="G190" s="151" t="s">
        <v>409</v>
      </c>
      <c r="H190" s="114" t="s">
        <v>410</v>
      </c>
      <c r="I190" s="278" t="s">
        <v>1110</v>
      </c>
      <c r="J190" s="150">
        <v>60.5</v>
      </c>
      <c r="K190" s="226">
        <v>82</v>
      </c>
      <c r="L190" s="251"/>
      <c r="M190" s="155">
        <v>68</v>
      </c>
      <c r="N190" s="155">
        <v>63</v>
      </c>
      <c r="O190" s="155">
        <v>63</v>
      </c>
      <c r="P190" s="114" t="s">
        <v>765</v>
      </c>
      <c r="Q190" s="264" t="s">
        <v>60</v>
      </c>
      <c r="R190" s="271"/>
    </row>
    <row r="191" spans="1:18" ht="15.95" customHeight="1" x14ac:dyDescent="0.2">
      <c r="A191" s="222">
        <v>189</v>
      </c>
      <c r="B191" s="114">
        <v>11104061</v>
      </c>
      <c r="C191" s="114" t="s">
        <v>397</v>
      </c>
      <c r="D191" s="114" t="s">
        <v>398</v>
      </c>
      <c r="E191" s="114" t="s">
        <v>34</v>
      </c>
      <c r="F191" s="114" t="s">
        <v>408</v>
      </c>
      <c r="G191" s="151" t="s">
        <v>412</v>
      </c>
      <c r="H191" s="114" t="s">
        <v>410</v>
      </c>
      <c r="I191" s="278" t="s">
        <v>1111</v>
      </c>
      <c r="J191" s="150">
        <v>55.6</v>
      </c>
      <c r="K191" s="226">
        <v>79</v>
      </c>
      <c r="L191" s="251"/>
      <c r="M191" s="155">
        <v>64</v>
      </c>
      <c r="N191" s="155">
        <v>59</v>
      </c>
      <c r="O191" s="155">
        <v>59</v>
      </c>
      <c r="P191" s="114" t="s">
        <v>765</v>
      </c>
      <c r="Q191" s="264" t="s">
        <v>60</v>
      </c>
      <c r="R191" s="271"/>
    </row>
    <row r="192" spans="1:18" ht="15.95" customHeight="1" x14ac:dyDescent="0.2">
      <c r="A192" s="222">
        <v>190</v>
      </c>
      <c r="B192" s="114">
        <v>12104023</v>
      </c>
      <c r="C192" s="114" t="s">
        <v>397</v>
      </c>
      <c r="D192" s="114" t="s">
        <v>398</v>
      </c>
      <c r="E192" s="114" t="s">
        <v>16</v>
      </c>
      <c r="F192" s="114" t="s">
        <v>408</v>
      </c>
      <c r="G192" s="151" t="s">
        <v>414</v>
      </c>
      <c r="H192" s="114" t="s">
        <v>410</v>
      </c>
      <c r="I192" s="278" t="s">
        <v>1112</v>
      </c>
      <c r="J192" s="150">
        <v>51.3</v>
      </c>
      <c r="K192" s="226">
        <v>72</v>
      </c>
      <c r="L192" s="251"/>
      <c r="M192" s="155">
        <v>53</v>
      </c>
      <c r="N192" s="155">
        <v>53</v>
      </c>
      <c r="O192" s="155">
        <v>53</v>
      </c>
      <c r="P192" s="114" t="s">
        <v>802</v>
      </c>
      <c r="Q192" s="264" t="s">
        <v>912</v>
      </c>
      <c r="R192" s="271"/>
    </row>
    <row r="193" spans="1:18" ht="15.95" customHeight="1" x14ac:dyDescent="0.2">
      <c r="A193" s="222">
        <v>191</v>
      </c>
      <c r="B193" s="114">
        <v>12104041</v>
      </c>
      <c r="C193" s="114" t="s">
        <v>397</v>
      </c>
      <c r="D193" s="114" t="s">
        <v>398</v>
      </c>
      <c r="E193" s="114" t="s">
        <v>16</v>
      </c>
      <c r="F193" s="114" t="s">
        <v>408</v>
      </c>
      <c r="G193" s="151" t="s">
        <v>449</v>
      </c>
      <c r="H193" s="114" t="s">
        <v>229</v>
      </c>
      <c r="I193" s="278" t="s">
        <v>1176</v>
      </c>
      <c r="J193" s="150">
        <v>52.9</v>
      </c>
      <c r="K193" s="226">
        <v>72</v>
      </c>
      <c r="L193" s="251"/>
      <c r="M193" s="155">
        <v>53</v>
      </c>
      <c r="N193" s="155">
        <v>53</v>
      </c>
      <c r="O193" s="155">
        <v>53</v>
      </c>
      <c r="P193" s="114" t="s">
        <v>802</v>
      </c>
      <c r="Q193" s="264" t="s">
        <v>912</v>
      </c>
      <c r="R193" s="271"/>
    </row>
    <row r="194" spans="1:18" ht="15.95" customHeight="1" x14ac:dyDescent="0.2">
      <c r="A194" s="222">
        <v>192</v>
      </c>
      <c r="B194" s="114">
        <v>11104082</v>
      </c>
      <c r="C194" s="114" t="s">
        <v>397</v>
      </c>
      <c r="D194" s="114" t="s">
        <v>398</v>
      </c>
      <c r="E194" s="114" t="s">
        <v>34</v>
      </c>
      <c r="F194" s="114" t="s">
        <v>408</v>
      </c>
      <c r="G194" s="151" t="s">
        <v>454</v>
      </c>
      <c r="H194" s="114" t="s">
        <v>229</v>
      </c>
      <c r="I194" s="278" t="s">
        <v>1113</v>
      </c>
      <c r="J194" s="150">
        <v>49.1</v>
      </c>
      <c r="K194" s="226">
        <v>69</v>
      </c>
      <c r="L194" s="251"/>
      <c r="M194" s="155">
        <v>50</v>
      </c>
      <c r="N194" s="155">
        <v>50</v>
      </c>
      <c r="O194" s="155">
        <v>50</v>
      </c>
      <c r="P194" s="114" t="s">
        <v>802</v>
      </c>
      <c r="Q194" s="264" t="s">
        <v>912</v>
      </c>
      <c r="R194" s="271"/>
    </row>
    <row r="195" spans="1:18" ht="15.95" customHeight="1" x14ac:dyDescent="0.2">
      <c r="A195" s="222">
        <v>193</v>
      </c>
      <c r="B195" s="114">
        <v>11104066</v>
      </c>
      <c r="C195" s="114" t="s">
        <v>397</v>
      </c>
      <c r="D195" s="114" t="s">
        <v>398</v>
      </c>
      <c r="E195" s="114" t="s">
        <v>34</v>
      </c>
      <c r="F195" s="114" t="s">
        <v>408</v>
      </c>
      <c r="G195" s="151" t="s">
        <v>433</v>
      </c>
      <c r="H195" s="114" t="s">
        <v>233</v>
      </c>
      <c r="I195" s="278" t="s">
        <v>1114</v>
      </c>
      <c r="J195" s="150">
        <v>39</v>
      </c>
      <c r="K195" s="226">
        <v>59</v>
      </c>
      <c r="L195" s="251"/>
      <c r="M195" s="155">
        <v>59</v>
      </c>
      <c r="N195" s="155">
        <v>59</v>
      </c>
      <c r="O195" s="155">
        <v>59</v>
      </c>
      <c r="P195" s="114" t="s">
        <v>357</v>
      </c>
      <c r="Q195" s="264" t="s">
        <v>357</v>
      </c>
      <c r="R195" s="271"/>
    </row>
    <row r="196" spans="1:18" ht="15.95" customHeight="1" x14ac:dyDescent="0.2">
      <c r="A196" s="222">
        <v>194</v>
      </c>
      <c r="B196" s="114">
        <v>11104067</v>
      </c>
      <c r="C196" s="114" t="s">
        <v>397</v>
      </c>
      <c r="D196" s="114" t="s">
        <v>398</v>
      </c>
      <c r="E196" s="114" t="s">
        <v>34</v>
      </c>
      <c r="F196" s="114" t="s">
        <v>408</v>
      </c>
      <c r="G196" s="151" t="s">
        <v>433</v>
      </c>
      <c r="H196" s="114" t="s">
        <v>82</v>
      </c>
      <c r="I196" s="278" t="s">
        <v>1115</v>
      </c>
      <c r="J196" s="150">
        <v>193</v>
      </c>
      <c r="K196" s="226">
        <v>277</v>
      </c>
      <c r="L196" s="251"/>
      <c r="M196" s="155">
        <v>239</v>
      </c>
      <c r="N196" s="155">
        <v>239</v>
      </c>
      <c r="O196" s="155">
        <v>219</v>
      </c>
      <c r="P196" s="114" t="s">
        <v>357</v>
      </c>
      <c r="Q196" s="264" t="s">
        <v>894</v>
      </c>
      <c r="R196" s="271"/>
    </row>
    <row r="197" spans="1:18" ht="15.95" customHeight="1" x14ac:dyDescent="0.2">
      <c r="A197" s="222">
        <v>195</v>
      </c>
      <c r="B197" s="114">
        <v>11104053</v>
      </c>
      <c r="C197" s="114" t="s">
        <v>397</v>
      </c>
      <c r="D197" s="114" t="s">
        <v>398</v>
      </c>
      <c r="E197" s="114" t="s">
        <v>34</v>
      </c>
      <c r="F197" s="114" t="s">
        <v>468</v>
      </c>
      <c r="G197" s="151" t="s">
        <v>469</v>
      </c>
      <c r="H197" s="114" t="s">
        <v>82</v>
      </c>
      <c r="I197" s="278" t="s">
        <v>1116</v>
      </c>
      <c r="J197" s="150">
        <v>118</v>
      </c>
      <c r="K197" s="226">
        <v>200</v>
      </c>
      <c r="L197" s="251"/>
      <c r="M197" s="155"/>
      <c r="N197" s="155"/>
      <c r="O197" s="155"/>
      <c r="P197" s="114" t="s">
        <v>235</v>
      </c>
      <c r="Q197" s="264" t="s">
        <v>913</v>
      </c>
      <c r="R197" s="271"/>
    </row>
    <row r="198" spans="1:18" ht="15.95" customHeight="1" x14ac:dyDescent="0.2">
      <c r="A198" s="222">
        <v>196</v>
      </c>
      <c r="B198" s="114">
        <v>11104054</v>
      </c>
      <c r="C198" s="114" t="s">
        <v>397</v>
      </c>
      <c r="D198" s="114" t="s">
        <v>398</v>
      </c>
      <c r="E198" s="114" t="s">
        <v>34</v>
      </c>
      <c r="F198" s="114" t="s">
        <v>468</v>
      </c>
      <c r="G198" s="151" t="s">
        <v>471</v>
      </c>
      <c r="H198" s="114" t="s">
        <v>82</v>
      </c>
      <c r="I198" s="278" t="s">
        <v>1117</v>
      </c>
      <c r="J198" s="150">
        <v>112</v>
      </c>
      <c r="K198" s="226">
        <v>190</v>
      </c>
      <c r="L198" s="251"/>
      <c r="M198" s="155"/>
      <c r="N198" s="155"/>
      <c r="O198" s="155"/>
      <c r="P198" s="114" t="s">
        <v>235</v>
      </c>
      <c r="Q198" s="264" t="s">
        <v>913</v>
      </c>
      <c r="R198" s="271"/>
    </row>
    <row r="199" spans="1:18" ht="15.95" customHeight="1" x14ac:dyDescent="0.2">
      <c r="A199" s="222">
        <v>197</v>
      </c>
      <c r="B199" s="114">
        <v>11104051</v>
      </c>
      <c r="C199" s="114" t="s">
        <v>397</v>
      </c>
      <c r="D199" s="114" t="s">
        <v>398</v>
      </c>
      <c r="E199" s="114" t="s">
        <v>34</v>
      </c>
      <c r="F199" s="114" t="s">
        <v>461</v>
      </c>
      <c r="G199" s="151" t="s">
        <v>855</v>
      </c>
      <c r="H199" s="114" t="s">
        <v>82</v>
      </c>
      <c r="I199" s="278" t="s">
        <v>1118</v>
      </c>
      <c r="J199" s="150">
        <v>123</v>
      </c>
      <c r="K199" s="226">
        <v>189</v>
      </c>
      <c r="L199" s="251"/>
      <c r="M199" s="155"/>
      <c r="N199" s="155"/>
      <c r="O199" s="155"/>
      <c r="P199" s="114" t="s">
        <v>235</v>
      </c>
      <c r="Q199" s="264" t="s">
        <v>357</v>
      </c>
      <c r="R199" s="271"/>
    </row>
    <row r="200" spans="1:18" ht="15.95" customHeight="1" x14ac:dyDescent="0.2">
      <c r="A200" s="222">
        <v>198</v>
      </c>
      <c r="B200" s="114">
        <v>11104052</v>
      </c>
      <c r="C200" s="114" t="s">
        <v>397</v>
      </c>
      <c r="D200" s="114" t="s">
        <v>398</v>
      </c>
      <c r="E200" s="114" t="s">
        <v>34</v>
      </c>
      <c r="F200" s="114" t="s">
        <v>461</v>
      </c>
      <c r="G200" s="151" t="s">
        <v>856</v>
      </c>
      <c r="H200" s="114" t="s">
        <v>82</v>
      </c>
      <c r="I200" s="278" t="s">
        <v>1119</v>
      </c>
      <c r="J200" s="150">
        <v>118</v>
      </c>
      <c r="K200" s="226">
        <v>169</v>
      </c>
      <c r="L200" s="251"/>
      <c r="M200" s="155"/>
      <c r="N200" s="155"/>
      <c r="O200" s="155"/>
      <c r="P200" s="114" t="s">
        <v>235</v>
      </c>
      <c r="Q200" s="264" t="s">
        <v>893</v>
      </c>
      <c r="R200" s="271"/>
    </row>
    <row r="201" spans="1:18" ht="15.95" customHeight="1" x14ac:dyDescent="0.2">
      <c r="A201" s="222">
        <v>199</v>
      </c>
      <c r="B201" s="121">
        <v>12104029</v>
      </c>
      <c r="C201" s="121" t="s">
        <v>397</v>
      </c>
      <c r="D201" s="121" t="s">
        <v>398</v>
      </c>
      <c r="E201" s="121" t="s">
        <v>916</v>
      </c>
      <c r="F201" s="121" t="s">
        <v>461</v>
      </c>
      <c r="G201" s="173" t="s">
        <v>917</v>
      </c>
      <c r="H201" s="121" t="s">
        <v>82</v>
      </c>
      <c r="I201" s="279"/>
      <c r="J201" s="121">
        <v>132</v>
      </c>
      <c r="K201" s="228">
        <v>219</v>
      </c>
      <c r="L201" s="252"/>
      <c r="M201" s="176"/>
      <c r="N201" s="176"/>
      <c r="O201" s="176"/>
      <c r="P201" s="114" t="s">
        <v>235</v>
      </c>
      <c r="Q201" s="267"/>
      <c r="R201" s="271"/>
    </row>
    <row r="202" spans="1:18" ht="15.95" customHeight="1" x14ac:dyDescent="0.2">
      <c r="A202" s="222">
        <v>200</v>
      </c>
      <c r="B202" s="114">
        <v>11104057</v>
      </c>
      <c r="C202" s="114" t="s">
        <v>397</v>
      </c>
      <c r="D202" s="114" t="s">
        <v>398</v>
      </c>
      <c r="E202" s="114" t="s">
        <v>34</v>
      </c>
      <c r="F202" s="114" t="s">
        <v>494</v>
      </c>
      <c r="G202" s="151" t="s">
        <v>495</v>
      </c>
      <c r="H202" s="114" t="s">
        <v>82</v>
      </c>
      <c r="I202" s="278" t="s">
        <v>1177</v>
      </c>
      <c r="J202" s="150">
        <v>124</v>
      </c>
      <c r="K202" s="226">
        <v>193</v>
      </c>
      <c r="L202" s="251"/>
      <c r="M202" s="155"/>
      <c r="N202" s="155"/>
      <c r="O202" s="155"/>
      <c r="P202" s="114" t="s">
        <v>235</v>
      </c>
      <c r="Q202" s="264" t="s">
        <v>913</v>
      </c>
      <c r="R202" s="271"/>
    </row>
    <row r="203" spans="1:18" ht="15.95" customHeight="1" x14ac:dyDescent="0.2">
      <c r="A203" s="222">
        <v>201</v>
      </c>
      <c r="B203" s="114">
        <v>11104058</v>
      </c>
      <c r="C203" s="114" t="s">
        <v>397</v>
      </c>
      <c r="D203" s="114" t="s">
        <v>398</v>
      </c>
      <c r="E203" s="114" t="s">
        <v>34</v>
      </c>
      <c r="F203" s="114" t="s">
        <v>494</v>
      </c>
      <c r="G203" s="151" t="s">
        <v>497</v>
      </c>
      <c r="H203" s="114" t="s">
        <v>82</v>
      </c>
      <c r="I203" s="278" t="s">
        <v>1178</v>
      </c>
      <c r="J203" s="150">
        <v>118</v>
      </c>
      <c r="K203" s="226">
        <v>182</v>
      </c>
      <c r="L203" s="251"/>
      <c r="M203" s="155"/>
      <c r="N203" s="155"/>
      <c r="O203" s="155"/>
      <c r="P203" s="114" t="s">
        <v>235</v>
      </c>
      <c r="Q203" s="264" t="s">
        <v>913</v>
      </c>
      <c r="R203" s="271"/>
    </row>
    <row r="204" spans="1:18" x14ac:dyDescent="0.2">
      <c r="A204" s="222">
        <v>202</v>
      </c>
      <c r="B204" s="191">
        <v>11104056</v>
      </c>
      <c r="C204" s="150" t="s">
        <v>397</v>
      </c>
      <c r="D204" s="150" t="s">
        <v>943</v>
      </c>
      <c r="E204" s="150" t="s">
        <v>944</v>
      </c>
      <c r="F204" s="150" t="s">
        <v>962</v>
      </c>
      <c r="G204" s="156" t="s">
        <v>492</v>
      </c>
      <c r="H204" s="151" t="s">
        <v>82</v>
      </c>
      <c r="I204" s="284" t="s">
        <v>983</v>
      </c>
      <c r="J204" s="242">
        <v>204.6</v>
      </c>
      <c r="K204" s="242">
        <v>320</v>
      </c>
      <c r="L204" s="242"/>
      <c r="M204" s="242">
        <v>320</v>
      </c>
      <c r="N204" s="242"/>
      <c r="O204" s="242">
        <v>0</v>
      </c>
      <c r="P204" s="114" t="s">
        <v>860</v>
      </c>
      <c r="Q204" s="265" t="s">
        <v>913</v>
      </c>
      <c r="R204" s="271"/>
    </row>
    <row r="205" spans="1:18" ht="15.95" customHeight="1" x14ac:dyDescent="0.2">
      <c r="A205" s="222">
        <v>203</v>
      </c>
      <c r="B205" s="114">
        <v>11104059</v>
      </c>
      <c r="C205" s="114" t="s">
        <v>397</v>
      </c>
      <c r="D205" s="114" t="s">
        <v>398</v>
      </c>
      <c r="E205" s="114" t="s">
        <v>34</v>
      </c>
      <c r="F205" s="114" t="s">
        <v>405</v>
      </c>
      <c r="G205" s="151" t="s">
        <v>406</v>
      </c>
      <c r="H205" s="114" t="s">
        <v>221</v>
      </c>
      <c r="I205" s="278" t="s">
        <v>1120</v>
      </c>
      <c r="J205" s="150">
        <v>120.7</v>
      </c>
      <c r="K205" s="226">
        <v>179</v>
      </c>
      <c r="L205" s="251"/>
      <c r="M205" s="155">
        <v>128.88</v>
      </c>
      <c r="N205" s="155">
        <v>128.88</v>
      </c>
      <c r="O205" s="155">
        <v>128.88</v>
      </c>
      <c r="P205" s="114" t="s">
        <v>765</v>
      </c>
      <c r="Q205" s="264" t="s">
        <v>60</v>
      </c>
      <c r="R205" s="271"/>
    </row>
    <row r="206" spans="1:18" ht="15.95" customHeight="1" x14ac:dyDescent="0.2">
      <c r="A206" s="222">
        <v>204</v>
      </c>
      <c r="B206" s="114">
        <v>11104060</v>
      </c>
      <c r="C206" s="114" t="s">
        <v>397</v>
      </c>
      <c r="D206" s="114" t="s">
        <v>398</v>
      </c>
      <c r="E206" s="114" t="s">
        <v>34</v>
      </c>
      <c r="F206" s="114" t="s">
        <v>405</v>
      </c>
      <c r="G206" s="151" t="s">
        <v>447</v>
      </c>
      <c r="H206" s="114" t="s">
        <v>221</v>
      </c>
      <c r="I206" s="278" t="s">
        <v>1121</v>
      </c>
      <c r="J206" s="150">
        <v>142</v>
      </c>
      <c r="K206" s="226">
        <v>189</v>
      </c>
      <c r="L206" s="251"/>
      <c r="M206" s="155">
        <v>149</v>
      </c>
      <c r="N206" s="155">
        <v>149</v>
      </c>
      <c r="O206" s="155">
        <v>149</v>
      </c>
      <c r="P206" s="114" t="s">
        <v>802</v>
      </c>
      <c r="Q206" s="264" t="s">
        <v>912</v>
      </c>
      <c r="R206" s="271"/>
    </row>
    <row r="207" spans="1:18" ht="15.95" customHeight="1" x14ac:dyDescent="0.2">
      <c r="A207" s="222">
        <v>205</v>
      </c>
      <c r="B207" s="114">
        <v>11104094</v>
      </c>
      <c r="C207" s="114" t="s">
        <v>397</v>
      </c>
      <c r="D207" s="114" t="s">
        <v>398</v>
      </c>
      <c r="E207" s="114" t="s">
        <v>34</v>
      </c>
      <c r="F207" s="114" t="s">
        <v>509</v>
      </c>
      <c r="G207" s="151" t="s">
        <v>510</v>
      </c>
      <c r="H207" s="114" t="s">
        <v>221</v>
      </c>
      <c r="I207" s="278" t="s">
        <v>511</v>
      </c>
      <c r="J207" s="150">
        <v>125</v>
      </c>
      <c r="K207" s="226">
        <v>159</v>
      </c>
      <c r="L207" s="251"/>
      <c r="M207" s="155">
        <v>128.79</v>
      </c>
      <c r="N207" s="155">
        <v>128.79</v>
      </c>
      <c r="O207" s="155">
        <v>128.79</v>
      </c>
      <c r="P207" s="114" t="s">
        <v>904</v>
      </c>
      <c r="Q207" s="264" t="s">
        <v>915</v>
      </c>
      <c r="R207" s="272" t="s">
        <v>946</v>
      </c>
    </row>
    <row r="208" spans="1:18" ht="15.95" customHeight="1" x14ac:dyDescent="0.2">
      <c r="A208" s="222">
        <v>206</v>
      </c>
      <c r="B208" s="114">
        <v>12104054</v>
      </c>
      <c r="C208" s="114" t="s">
        <v>397</v>
      </c>
      <c r="D208" s="114" t="s">
        <v>398</v>
      </c>
      <c r="E208" s="114" t="s">
        <v>16</v>
      </c>
      <c r="F208" s="114" t="s">
        <v>509</v>
      </c>
      <c r="G208" s="151" t="s">
        <v>514</v>
      </c>
      <c r="H208" s="114" t="s">
        <v>378</v>
      </c>
      <c r="I208" s="278" t="s">
        <v>1122</v>
      </c>
      <c r="J208" s="150">
        <v>121.6</v>
      </c>
      <c r="K208" s="226">
        <v>159</v>
      </c>
      <c r="L208" s="251"/>
      <c r="M208" s="155">
        <v>128.79</v>
      </c>
      <c r="N208" s="155">
        <v>128.79</v>
      </c>
      <c r="O208" s="155">
        <v>128.79</v>
      </c>
      <c r="P208" s="114" t="s">
        <v>904</v>
      </c>
      <c r="Q208" s="264" t="s">
        <v>915</v>
      </c>
      <c r="R208" s="272" t="s">
        <v>946</v>
      </c>
    </row>
    <row r="209" spans="1:18" ht="15.95" customHeight="1" x14ac:dyDescent="0.2">
      <c r="A209" s="222">
        <v>207</v>
      </c>
      <c r="B209" s="114">
        <v>11204024</v>
      </c>
      <c r="C209" s="114" t="s">
        <v>397</v>
      </c>
      <c r="D209" s="114" t="s">
        <v>417</v>
      </c>
      <c r="E209" s="114" t="s">
        <v>34</v>
      </c>
      <c r="F209" s="114" t="s">
        <v>418</v>
      </c>
      <c r="G209" s="151" t="s">
        <v>419</v>
      </c>
      <c r="H209" s="114">
        <v>0.09</v>
      </c>
      <c r="I209" s="278" t="s">
        <v>1123</v>
      </c>
      <c r="J209" s="231">
        <v>2.7</v>
      </c>
      <c r="K209" s="234">
        <v>4.4000000000000004</v>
      </c>
      <c r="L209" s="251"/>
      <c r="M209" s="214">
        <v>4.4000000000000004</v>
      </c>
      <c r="N209" s="214">
        <v>4.4000000000000004</v>
      </c>
      <c r="O209" s="214">
        <v>4</v>
      </c>
      <c r="P209" s="114" t="s">
        <v>868</v>
      </c>
      <c r="Q209" s="264" t="s">
        <v>60</v>
      </c>
      <c r="R209" s="271"/>
    </row>
    <row r="210" spans="1:18" ht="15.95" customHeight="1" x14ac:dyDescent="0.2">
      <c r="A210" s="222">
        <v>208</v>
      </c>
      <c r="B210" s="114">
        <v>11204022</v>
      </c>
      <c r="C210" s="114" t="s">
        <v>397</v>
      </c>
      <c r="D210" s="114" t="s">
        <v>417</v>
      </c>
      <c r="E210" s="114" t="s">
        <v>34</v>
      </c>
      <c r="F210" s="114" t="s">
        <v>418</v>
      </c>
      <c r="G210" s="151" t="s">
        <v>422</v>
      </c>
      <c r="H210" s="114">
        <v>7.4999999999999997E-2</v>
      </c>
      <c r="I210" s="278" t="s">
        <v>1124</v>
      </c>
      <c r="J210" s="231">
        <v>2.7</v>
      </c>
      <c r="K210" s="234">
        <v>4.4000000000000004</v>
      </c>
      <c r="L210" s="251"/>
      <c r="M210" s="214">
        <v>4.4000000000000004</v>
      </c>
      <c r="N210" s="214">
        <v>4.4000000000000004</v>
      </c>
      <c r="O210" s="214">
        <v>4</v>
      </c>
      <c r="P210" s="114" t="s">
        <v>868</v>
      </c>
      <c r="Q210" s="264" t="s">
        <v>60</v>
      </c>
      <c r="R210" s="271"/>
    </row>
    <row r="211" spans="1:18" ht="15.95" customHeight="1" x14ac:dyDescent="0.2">
      <c r="A211" s="222">
        <v>209</v>
      </c>
      <c r="B211" s="114">
        <v>12204020</v>
      </c>
      <c r="C211" s="114" t="s">
        <v>397</v>
      </c>
      <c r="D211" s="114" t="s">
        <v>417</v>
      </c>
      <c r="E211" s="114" t="s">
        <v>16</v>
      </c>
      <c r="F211" s="114" t="s">
        <v>418</v>
      </c>
      <c r="G211" s="151" t="s">
        <v>424</v>
      </c>
      <c r="H211" s="114">
        <v>7.4999999999999997E-2</v>
      </c>
      <c r="I211" s="278" t="s">
        <v>1125</v>
      </c>
      <c r="J211" s="231">
        <v>2.7</v>
      </c>
      <c r="K211" s="234">
        <v>4.4000000000000004</v>
      </c>
      <c r="L211" s="256"/>
      <c r="M211" s="214">
        <v>4.4000000000000004</v>
      </c>
      <c r="N211" s="214">
        <v>4.4000000000000004</v>
      </c>
      <c r="O211" s="214">
        <v>4</v>
      </c>
      <c r="P211" s="114" t="s">
        <v>868</v>
      </c>
      <c r="Q211" s="264" t="s">
        <v>60</v>
      </c>
      <c r="R211" s="271"/>
    </row>
    <row r="212" spans="1:18" ht="15.95" customHeight="1" x14ac:dyDescent="0.2">
      <c r="A212" s="222">
        <v>210</v>
      </c>
      <c r="B212" s="114">
        <v>12204018</v>
      </c>
      <c r="C212" s="114" t="s">
        <v>397</v>
      </c>
      <c r="D212" s="114" t="s">
        <v>417</v>
      </c>
      <c r="E212" s="114" t="s">
        <v>16</v>
      </c>
      <c r="F212" s="114" t="s">
        <v>418</v>
      </c>
      <c r="G212" s="151" t="s">
        <v>426</v>
      </c>
      <c r="H212" s="114">
        <v>7.4999999999999997E-2</v>
      </c>
      <c r="I212" s="278" t="s">
        <v>1126</v>
      </c>
      <c r="J212" s="231">
        <v>2.7</v>
      </c>
      <c r="K212" s="234">
        <v>4.4000000000000004</v>
      </c>
      <c r="L212" s="256"/>
      <c r="M212" s="214">
        <v>4.4000000000000004</v>
      </c>
      <c r="N212" s="214">
        <v>4.4000000000000004</v>
      </c>
      <c r="O212" s="214">
        <v>4</v>
      </c>
      <c r="P212" s="114" t="s">
        <v>868</v>
      </c>
      <c r="Q212" s="264" t="s">
        <v>60</v>
      </c>
      <c r="R212" s="271"/>
    </row>
    <row r="213" spans="1:18" ht="15.95" customHeight="1" x14ac:dyDescent="0.2">
      <c r="A213" s="222">
        <v>211</v>
      </c>
      <c r="B213" s="114">
        <v>11204023</v>
      </c>
      <c r="C213" s="114" t="s">
        <v>397</v>
      </c>
      <c r="D213" s="114" t="s">
        <v>417</v>
      </c>
      <c r="E213" s="114" t="s">
        <v>34</v>
      </c>
      <c r="F213" s="114" t="s">
        <v>418</v>
      </c>
      <c r="G213" s="151" t="s">
        <v>456</v>
      </c>
      <c r="H213" s="114">
        <v>0.09</v>
      </c>
      <c r="I213" s="278" t="s">
        <v>1127</v>
      </c>
      <c r="J213" s="231">
        <v>2.7</v>
      </c>
      <c r="K213" s="234">
        <v>4.4000000000000004</v>
      </c>
      <c r="L213" s="251"/>
      <c r="M213" s="155">
        <v>4.4000000000000004</v>
      </c>
      <c r="N213" s="155">
        <v>4.4000000000000004</v>
      </c>
      <c r="O213" s="155">
        <v>4</v>
      </c>
      <c r="P213" s="114" t="s">
        <v>868</v>
      </c>
      <c r="Q213" s="264" t="s">
        <v>913</v>
      </c>
      <c r="R213" s="271"/>
    </row>
    <row r="214" spans="1:18" ht="15.95" customHeight="1" x14ac:dyDescent="0.2">
      <c r="A214" s="222">
        <v>212</v>
      </c>
      <c r="B214" s="114">
        <v>12204019</v>
      </c>
      <c r="C214" s="114" t="s">
        <v>397</v>
      </c>
      <c r="D214" s="114" t="s">
        <v>417</v>
      </c>
      <c r="E214" s="114" t="s">
        <v>16</v>
      </c>
      <c r="F214" s="114" t="s">
        <v>418</v>
      </c>
      <c r="G214" s="151" t="s">
        <v>459</v>
      </c>
      <c r="H214" s="114">
        <v>7.4999999999999997E-2</v>
      </c>
      <c r="I214" s="278" t="s">
        <v>1179</v>
      </c>
      <c r="J214" s="231">
        <v>2.7</v>
      </c>
      <c r="K214" s="234">
        <v>4.4000000000000004</v>
      </c>
      <c r="L214" s="256"/>
      <c r="M214" s="214">
        <v>4.4000000000000004</v>
      </c>
      <c r="N214" s="214">
        <v>4.4000000000000004</v>
      </c>
      <c r="O214" s="214">
        <v>4</v>
      </c>
      <c r="P214" s="114" t="s">
        <v>868</v>
      </c>
      <c r="Q214" s="264" t="s">
        <v>913</v>
      </c>
      <c r="R214" s="271"/>
    </row>
    <row r="215" spans="1:18" ht="15.95" customHeight="1" x14ac:dyDescent="0.2">
      <c r="A215" s="222">
        <v>213</v>
      </c>
      <c r="B215" s="114">
        <v>11105033</v>
      </c>
      <c r="C215" s="114" t="s">
        <v>629</v>
      </c>
      <c r="D215" s="114" t="s">
        <v>630</v>
      </c>
      <c r="E215" s="114" t="s">
        <v>34</v>
      </c>
      <c r="F215" s="114" t="s">
        <v>629</v>
      </c>
      <c r="G215" s="151" t="s">
        <v>645</v>
      </c>
      <c r="H215" s="114" t="s">
        <v>82</v>
      </c>
      <c r="I215" s="278" t="s">
        <v>1180</v>
      </c>
      <c r="J215" s="150">
        <v>112</v>
      </c>
      <c r="K215" s="226">
        <v>157</v>
      </c>
      <c r="L215" s="251"/>
      <c r="M215" s="155">
        <v>157</v>
      </c>
      <c r="N215" s="155">
        <v>157</v>
      </c>
      <c r="O215" s="155">
        <v>141</v>
      </c>
      <c r="P215" s="114" t="s">
        <v>357</v>
      </c>
      <c r="Q215" s="264" t="s">
        <v>357</v>
      </c>
      <c r="R215" s="271"/>
    </row>
    <row r="216" spans="1:18" ht="15.95" customHeight="1" x14ac:dyDescent="0.2">
      <c r="A216" s="222">
        <v>214</v>
      </c>
      <c r="B216" s="114">
        <v>12105020</v>
      </c>
      <c r="C216" s="114" t="s">
        <v>629</v>
      </c>
      <c r="D216" s="114" t="s">
        <v>630</v>
      </c>
      <c r="E216" s="114" t="s">
        <v>16</v>
      </c>
      <c r="F216" s="114" t="s">
        <v>629</v>
      </c>
      <c r="G216" s="151" t="s">
        <v>631</v>
      </c>
      <c r="H216" s="114" t="s">
        <v>82</v>
      </c>
      <c r="I216" s="278" t="s">
        <v>1181</v>
      </c>
      <c r="J216" s="150">
        <v>121.8</v>
      </c>
      <c r="K216" s="226">
        <v>165</v>
      </c>
      <c r="L216" s="251"/>
      <c r="M216" s="176">
        <v>135.55555555555554</v>
      </c>
      <c r="N216" s="176">
        <v>122</v>
      </c>
      <c r="O216" s="176">
        <v>122</v>
      </c>
      <c r="P216" s="225" t="s">
        <v>357</v>
      </c>
      <c r="Q216" s="264" t="s">
        <v>882</v>
      </c>
      <c r="R216" s="271"/>
    </row>
    <row r="217" spans="1:18" ht="15.95" customHeight="1" x14ac:dyDescent="0.2">
      <c r="A217" s="222">
        <v>215</v>
      </c>
      <c r="B217" s="114">
        <v>12105019</v>
      </c>
      <c r="C217" s="114" t="s">
        <v>629</v>
      </c>
      <c r="D217" s="114" t="s">
        <v>630</v>
      </c>
      <c r="E217" s="114" t="s">
        <v>16</v>
      </c>
      <c r="F217" s="114" t="s">
        <v>629</v>
      </c>
      <c r="G217" s="151" t="s">
        <v>631</v>
      </c>
      <c r="H217" s="114" t="s">
        <v>410</v>
      </c>
      <c r="I217" s="278" t="s">
        <v>1182</v>
      </c>
      <c r="J217" s="150">
        <v>35</v>
      </c>
      <c r="K217" s="226">
        <v>49</v>
      </c>
      <c r="L217" s="251"/>
      <c r="M217" s="155">
        <v>37</v>
      </c>
      <c r="N217" s="155">
        <v>37</v>
      </c>
      <c r="O217" s="155">
        <v>37</v>
      </c>
      <c r="P217" s="114" t="s">
        <v>765</v>
      </c>
      <c r="Q217" s="264" t="s">
        <v>891</v>
      </c>
      <c r="R217" s="271"/>
    </row>
    <row r="218" spans="1:18" ht="15.95" customHeight="1" x14ac:dyDescent="0.2">
      <c r="A218" s="222">
        <v>216</v>
      </c>
      <c r="B218" s="114">
        <v>12105011</v>
      </c>
      <c r="C218" s="114" t="s">
        <v>629</v>
      </c>
      <c r="D218" s="114" t="s">
        <v>630</v>
      </c>
      <c r="E218" s="114" t="s">
        <v>16</v>
      </c>
      <c r="F218" s="114" t="s">
        <v>629</v>
      </c>
      <c r="G218" s="151" t="s">
        <v>640</v>
      </c>
      <c r="H218" s="114" t="s">
        <v>410</v>
      </c>
      <c r="I218" s="278" t="s">
        <v>1183</v>
      </c>
      <c r="J218" s="150">
        <v>36</v>
      </c>
      <c r="K218" s="226">
        <v>49</v>
      </c>
      <c r="L218" s="251"/>
      <c r="M218" s="155">
        <v>39</v>
      </c>
      <c r="N218" s="155">
        <v>39</v>
      </c>
      <c r="O218" s="155">
        <v>39</v>
      </c>
      <c r="P218" s="114" t="s">
        <v>765</v>
      </c>
      <c r="Q218" s="264" t="s">
        <v>60</v>
      </c>
      <c r="R218" s="271"/>
    </row>
    <row r="219" spans="1:18" ht="15.95" customHeight="1" x14ac:dyDescent="0.2">
      <c r="A219" s="222">
        <v>217</v>
      </c>
      <c r="B219" s="114">
        <v>12105016</v>
      </c>
      <c r="C219" s="114" t="s">
        <v>629</v>
      </c>
      <c r="D219" s="114" t="s">
        <v>630</v>
      </c>
      <c r="E219" s="114" t="s">
        <v>16</v>
      </c>
      <c r="F219" s="114" t="s">
        <v>629</v>
      </c>
      <c r="G219" s="151" t="s">
        <v>656</v>
      </c>
      <c r="H219" s="114" t="s">
        <v>82</v>
      </c>
      <c r="I219" s="278" t="s">
        <v>1184</v>
      </c>
      <c r="J219" s="150">
        <v>122</v>
      </c>
      <c r="K219" s="226">
        <v>165</v>
      </c>
      <c r="L219" s="251"/>
      <c r="M219" s="176">
        <v>165</v>
      </c>
      <c r="N219" s="176">
        <v>149</v>
      </c>
      <c r="O219" s="176">
        <v>149</v>
      </c>
      <c r="P219" s="114" t="s">
        <v>357</v>
      </c>
      <c r="Q219" s="264" t="s">
        <v>890</v>
      </c>
      <c r="R219" s="271"/>
    </row>
    <row r="220" spans="1:18" ht="15.95" customHeight="1" x14ac:dyDescent="0.2">
      <c r="A220" s="222">
        <v>218</v>
      </c>
      <c r="B220" s="114">
        <v>11105031</v>
      </c>
      <c r="C220" s="114" t="s">
        <v>629</v>
      </c>
      <c r="D220" s="114" t="s">
        <v>630</v>
      </c>
      <c r="E220" s="114" t="s">
        <v>34</v>
      </c>
      <c r="F220" s="114" t="s">
        <v>629</v>
      </c>
      <c r="G220" s="151" t="s">
        <v>645</v>
      </c>
      <c r="H220" s="114" t="s">
        <v>410</v>
      </c>
      <c r="I220" s="278" t="s">
        <v>1185</v>
      </c>
      <c r="J220" s="150">
        <v>30.5</v>
      </c>
      <c r="K220" s="226">
        <v>47</v>
      </c>
      <c r="L220" s="251"/>
      <c r="M220" s="155">
        <v>35</v>
      </c>
      <c r="N220" s="155">
        <v>35</v>
      </c>
      <c r="O220" s="155">
        <v>35</v>
      </c>
      <c r="P220" s="114" t="s">
        <v>765</v>
      </c>
      <c r="Q220" s="264" t="s">
        <v>60</v>
      </c>
      <c r="R220" s="271"/>
    </row>
    <row r="221" spans="1:18" ht="15.95" customHeight="1" x14ac:dyDescent="0.2">
      <c r="A221" s="222">
        <v>219</v>
      </c>
      <c r="B221" s="114">
        <v>11105030</v>
      </c>
      <c r="C221" s="114" t="s">
        <v>629</v>
      </c>
      <c r="D221" s="114" t="s">
        <v>630</v>
      </c>
      <c r="E221" s="114" t="s">
        <v>34</v>
      </c>
      <c r="F221" s="114" t="s">
        <v>629</v>
      </c>
      <c r="G221" s="151" t="s">
        <v>647</v>
      </c>
      <c r="H221" s="114" t="s">
        <v>410</v>
      </c>
      <c r="I221" s="278" t="s">
        <v>1186</v>
      </c>
      <c r="J221" s="150">
        <v>29</v>
      </c>
      <c r="K221" s="226">
        <v>43</v>
      </c>
      <c r="L221" s="251"/>
      <c r="M221" s="155">
        <v>33</v>
      </c>
      <c r="N221" s="155">
        <v>33</v>
      </c>
      <c r="O221" s="155">
        <v>33</v>
      </c>
      <c r="P221" s="114" t="s">
        <v>765</v>
      </c>
      <c r="Q221" s="264" t="s">
        <v>60</v>
      </c>
      <c r="R221" s="271"/>
    </row>
    <row r="222" spans="1:18" ht="15.95" customHeight="1" x14ac:dyDescent="0.2">
      <c r="A222" s="222">
        <v>220</v>
      </c>
      <c r="B222" s="114">
        <v>11105028</v>
      </c>
      <c r="C222" s="114" t="s">
        <v>629</v>
      </c>
      <c r="D222" s="114" t="s">
        <v>630</v>
      </c>
      <c r="E222" s="114" t="s">
        <v>34</v>
      </c>
      <c r="F222" s="114" t="s">
        <v>629</v>
      </c>
      <c r="G222" s="151" t="s">
        <v>647</v>
      </c>
      <c r="H222" s="114" t="s">
        <v>82</v>
      </c>
      <c r="I222" s="278" t="s">
        <v>1187</v>
      </c>
      <c r="J222" s="150">
        <v>104</v>
      </c>
      <c r="K222" s="226">
        <v>147</v>
      </c>
      <c r="L222" s="251"/>
      <c r="M222" s="155">
        <v>147</v>
      </c>
      <c r="N222" s="155">
        <v>147</v>
      </c>
      <c r="O222" s="155">
        <v>132</v>
      </c>
      <c r="P222" s="114" t="s">
        <v>357</v>
      </c>
      <c r="Q222" s="264" t="s">
        <v>889</v>
      </c>
      <c r="R222" s="271"/>
    </row>
    <row r="223" spans="1:18" ht="15.95" customHeight="1" x14ac:dyDescent="0.2">
      <c r="A223" s="222">
        <v>221</v>
      </c>
      <c r="B223" s="114">
        <v>11105019</v>
      </c>
      <c r="C223" s="114" t="s">
        <v>629</v>
      </c>
      <c r="D223" s="114" t="s">
        <v>630</v>
      </c>
      <c r="E223" s="114" t="s">
        <v>34</v>
      </c>
      <c r="F223" s="114" t="s">
        <v>629</v>
      </c>
      <c r="G223" s="151" t="s">
        <v>649</v>
      </c>
      <c r="H223" s="114" t="s">
        <v>82</v>
      </c>
      <c r="I223" s="278" t="s">
        <v>1188</v>
      </c>
      <c r="J223" s="150">
        <v>104.5</v>
      </c>
      <c r="K223" s="226">
        <v>147</v>
      </c>
      <c r="L223" s="251"/>
      <c r="M223" s="155">
        <v>106</v>
      </c>
      <c r="N223" s="155">
        <v>106</v>
      </c>
      <c r="O223" s="155">
        <v>106</v>
      </c>
      <c r="P223" s="114" t="s">
        <v>765</v>
      </c>
      <c r="Q223" s="264" t="s">
        <v>888</v>
      </c>
      <c r="R223" s="271"/>
    </row>
    <row r="224" spans="1:18" ht="15.95" customHeight="1" x14ac:dyDescent="0.2">
      <c r="A224" s="222">
        <v>222</v>
      </c>
      <c r="B224" s="114">
        <v>12105017</v>
      </c>
      <c r="C224" s="114" t="s">
        <v>629</v>
      </c>
      <c r="D224" s="114" t="s">
        <v>630</v>
      </c>
      <c r="E224" s="114" t="s">
        <v>16</v>
      </c>
      <c r="F224" s="114" t="s">
        <v>629</v>
      </c>
      <c r="G224" s="151" t="s">
        <v>631</v>
      </c>
      <c r="H224" s="114" t="s">
        <v>632</v>
      </c>
      <c r="I224" s="278" t="s">
        <v>1189</v>
      </c>
      <c r="J224" s="150">
        <v>62.6</v>
      </c>
      <c r="K224" s="226">
        <v>88</v>
      </c>
      <c r="L224" s="251"/>
      <c r="M224" s="176">
        <v>88</v>
      </c>
      <c r="N224" s="176">
        <v>88</v>
      </c>
      <c r="O224" s="176">
        <v>79</v>
      </c>
      <c r="P224" s="225" t="s">
        <v>357</v>
      </c>
      <c r="Q224" s="264" t="s">
        <v>60</v>
      </c>
      <c r="R224" s="271"/>
    </row>
    <row r="225" spans="1:18" ht="15.95" customHeight="1" x14ac:dyDescent="0.2">
      <c r="A225" s="222">
        <v>223</v>
      </c>
      <c r="B225" s="114">
        <v>11105038</v>
      </c>
      <c r="C225" s="114" t="s">
        <v>629</v>
      </c>
      <c r="D225" s="114" t="s">
        <v>630</v>
      </c>
      <c r="E225" s="114" t="s">
        <v>34</v>
      </c>
      <c r="F225" s="114" t="s">
        <v>629</v>
      </c>
      <c r="G225" s="151" t="s">
        <v>645</v>
      </c>
      <c r="H225" s="114" t="s">
        <v>854</v>
      </c>
      <c r="I225" s="278" t="s">
        <v>1190</v>
      </c>
      <c r="J225" s="150">
        <v>6.9</v>
      </c>
      <c r="K225" s="226">
        <v>13</v>
      </c>
      <c r="L225" s="251"/>
      <c r="M225" s="155">
        <v>13</v>
      </c>
      <c r="N225" s="155">
        <v>13</v>
      </c>
      <c r="O225" s="214">
        <v>11.700000000000001</v>
      </c>
      <c r="P225" s="114" t="s">
        <v>357</v>
      </c>
      <c r="Q225" s="264" t="s">
        <v>357</v>
      </c>
      <c r="R225" s="271"/>
    </row>
    <row r="226" spans="1:18" ht="15.95" customHeight="1" x14ac:dyDescent="0.2">
      <c r="A226" s="222">
        <v>224</v>
      </c>
      <c r="B226" s="114">
        <v>11105039</v>
      </c>
      <c r="C226" s="114" t="s">
        <v>629</v>
      </c>
      <c r="D226" s="114" t="s">
        <v>630</v>
      </c>
      <c r="E226" s="114" t="s">
        <v>34</v>
      </c>
      <c r="F226" s="114" t="s">
        <v>629</v>
      </c>
      <c r="G226" s="151" t="s">
        <v>647</v>
      </c>
      <c r="H226" s="114" t="s">
        <v>854</v>
      </c>
      <c r="I226" s="278" t="s">
        <v>1191</v>
      </c>
      <c r="J226" s="150">
        <v>6.5</v>
      </c>
      <c r="K226" s="226">
        <v>12</v>
      </c>
      <c r="L226" s="251"/>
      <c r="M226" s="176">
        <v>12</v>
      </c>
      <c r="N226" s="176">
        <v>12</v>
      </c>
      <c r="O226" s="257">
        <v>10.8</v>
      </c>
      <c r="P226" s="114" t="s">
        <v>357</v>
      </c>
      <c r="Q226" s="264" t="s">
        <v>357</v>
      </c>
      <c r="R226" s="271"/>
    </row>
    <row r="227" spans="1:18" ht="15.95" customHeight="1" x14ac:dyDescent="0.2">
      <c r="A227" s="222">
        <v>225</v>
      </c>
      <c r="B227" s="114">
        <v>11105032</v>
      </c>
      <c r="C227" s="114" t="s">
        <v>629</v>
      </c>
      <c r="D227" s="114" t="s">
        <v>630</v>
      </c>
      <c r="E227" s="114" t="s">
        <v>34</v>
      </c>
      <c r="F227" s="114" t="s">
        <v>629</v>
      </c>
      <c r="G227" s="151" t="s">
        <v>645</v>
      </c>
      <c r="H227" s="114" t="s">
        <v>632</v>
      </c>
      <c r="I227" s="278" t="s">
        <v>1192</v>
      </c>
      <c r="J227" s="150">
        <v>57</v>
      </c>
      <c r="K227" s="237">
        <v>83</v>
      </c>
      <c r="L227" s="251"/>
      <c r="M227" s="155">
        <v>83</v>
      </c>
      <c r="N227" s="155">
        <v>83</v>
      </c>
      <c r="O227" s="155">
        <v>75</v>
      </c>
      <c r="P227" s="114" t="s">
        <v>357</v>
      </c>
      <c r="Q227" s="264" t="s">
        <v>357</v>
      </c>
      <c r="R227" s="271"/>
    </row>
    <row r="228" spans="1:18" ht="15.95" customHeight="1" x14ac:dyDescent="0.2">
      <c r="A228" s="222">
        <v>226</v>
      </c>
      <c r="B228" s="114">
        <v>12105023</v>
      </c>
      <c r="C228" s="114" t="s">
        <v>629</v>
      </c>
      <c r="D228" s="114" t="s">
        <v>630</v>
      </c>
      <c r="E228" s="114" t="s">
        <v>16</v>
      </c>
      <c r="F228" s="114" t="s">
        <v>629</v>
      </c>
      <c r="G228" s="151" t="s">
        <v>662</v>
      </c>
      <c r="H228" s="114" t="s">
        <v>223</v>
      </c>
      <c r="I228" s="278" t="s">
        <v>1193</v>
      </c>
      <c r="J228" s="150">
        <v>23</v>
      </c>
      <c r="K228" s="226">
        <v>46</v>
      </c>
      <c r="L228" s="251"/>
      <c r="M228" s="155"/>
      <c r="N228" s="155"/>
      <c r="O228" s="155"/>
      <c r="P228" s="114" t="s">
        <v>235</v>
      </c>
      <c r="Q228" s="264" t="s">
        <v>913</v>
      </c>
      <c r="R228" s="271"/>
    </row>
    <row r="229" spans="1:18" ht="15.95" customHeight="1" x14ac:dyDescent="0.2">
      <c r="A229" s="222">
        <v>227</v>
      </c>
      <c r="B229" s="114">
        <v>11105026</v>
      </c>
      <c r="C229" s="114" t="s">
        <v>629</v>
      </c>
      <c r="D229" s="114" t="s">
        <v>630</v>
      </c>
      <c r="E229" s="114" t="s">
        <v>34</v>
      </c>
      <c r="F229" s="114" t="s">
        <v>629</v>
      </c>
      <c r="G229" s="151" t="s">
        <v>647</v>
      </c>
      <c r="H229" s="114" t="s">
        <v>632</v>
      </c>
      <c r="I229" s="278" t="s">
        <v>1194</v>
      </c>
      <c r="J229" s="150">
        <v>53</v>
      </c>
      <c r="K229" s="228">
        <v>79</v>
      </c>
      <c r="L229" s="251"/>
      <c r="M229" s="155">
        <v>79</v>
      </c>
      <c r="N229" s="155">
        <v>79</v>
      </c>
      <c r="O229" s="155">
        <v>71</v>
      </c>
      <c r="P229" s="114" t="s">
        <v>357</v>
      </c>
      <c r="Q229" s="264" t="s">
        <v>357</v>
      </c>
      <c r="R229" s="271"/>
    </row>
    <row r="230" spans="1:18" ht="15.95" customHeight="1" x14ac:dyDescent="0.2">
      <c r="A230" s="222">
        <v>228</v>
      </c>
      <c r="B230" s="114">
        <v>12105022</v>
      </c>
      <c r="C230" s="114" t="s">
        <v>629</v>
      </c>
      <c r="D230" s="114" t="s">
        <v>630</v>
      </c>
      <c r="E230" s="114" t="s">
        <v>16</v>
      </c>
      <c r="F230" s="114" t="s">
        <v>629</v>
      </c>
      <c r="G230" s="151" t="s">
        <v>631</v>
      </c>
      <c r="H230" s="114" t="s">
        <v>854</v>
      </c>
      <c r="I230" s="278" t="s">
        <v>1195</v>
      </c>
      <c r="J230" s="150">
        <v>7</v>
      </c>
      <c r="K230" s="226">
        <v>13</v>
      </c>
      <c r="L230" s="251"/>
      <c r="M230" s="258">
        <v>13</v>
      </c>
      <c r="N230" s="258">
        <v>13</v>
      </c>
      <c r="O230" s="258">
        <v>11.700000000000001</v>
      </c>
      <c r="P230" s="114" t="s">
        <v>357</v>
      </c>
      <c r="Q230" s="264" t="s">
        <v>887</v>
      </c>
      <c r="R230" s="271"/>
    </row>
    <row r="231" spans="1:18" ht="15.95" customHeight="1" x14ac:dyDescent="0.2">
      <c r="A231" s="222">
        <v>229</v>
      </c>
      <c r="B231" s="114">
        <v>11105036</v>
      </c>
      <c r="C231" s="114" t="s">
        <v>629</v>
      </c>
      <c r="D231" s="114" t="s">
        <v>630</v>
      </c>
      <c r="E231" s="114" t="s">
        <v>34</v>
      </c>
      <c r="F231" s="114" t="s">
        <v>629</v>
      </c>
      <c r="G231" s="151" t="s">
        <v>667</v>
      </c>
      <c r="H231" s="114" t="s">
        <v>223</v>
      </c>
      <c r="I231" s="278" t="s">
        <v>1196</v>
      </c>
      <c r="J231" s="150">
        <v>22</v>
      </c>
      <c r="K231" s="226">
        <v>41</v>
      </c>
      <c r="L231" s="251"/>
      <c r="M231" s="155"/>
      <c r="N231" s="155"/>
      <c r="O231" s="155"/>
      <c r="P231" s="114" t="s">
        <v>235</v>
      </c>
      <c r="Q231" s="264" t="s">
        <v>913</v>
      </c>
      <c r="R231" s="271"/>
    </row>
    <row r="232" spans="1:18" ht="15.95" customHeight="1" x14ac:dyDescent="0.2">
      <c r="A232" s="222">
        <v>230</v>
      </c>
      <c r="B232" s="114">
        <v>11105037</v>
      </c>
      <c r="C232" s="114" t="s">
        <v>629</v>
      </c>
      <c r="D232" s="114" t="s">
        <v>630</v>
      </c>
      <c r="E232" s="114" t="s">
        <v>34</v>
      </c>
      <c r="F232" s="114" t="s">
        <v>629</v>
      </c>
      <c r="G232" s="151" t="s">
        <v>669</v>
      </c>
      <c r="H232" s="114" t="s">
        <v>223</v>
      </c>
      <c r="I232" s="278" t="s">
        <v>1197</v>
      </c>
      <c r="J232" s="150">
        <v>20</v>
      </c>
      <c r="K232" s="226">
        <v>39</v>
      </c>
      <c r="L232" s="251"/>
      <c r="M232" s="155"/>
      <c r="N232" s="155"/>
      <c r="O232" s="155"/>
      <c r="P232" s="114" t="s">
        <v>235</v>
      </c>
      <c r="Q232" s="264" t="s">
        <v>913</v>
      </c>
      <c r="R232" s="271"/>
    </row>
    <row r="233" spans="1:18" ht="15.95" customHeight="1" x14ac:dyDescent="0.2">
      <c r="A233" s="222">
        <v>231</v>
      </c>
      <c r="B233" s="114">
        <v>11105029</v>
      </c>
      <c r="C233" s="114" t="s">
        <v>629</v>
      </c>
      <c r="D233" s="114" t="s">
        <v>630</v>
      </c>
      <c r="E233" s="114" t="s">
        <v>34</v>
      </c>
      <c r="F233" s="114" t="s">
        <v>629</v>
      </c>
      <c r="G233" s="151" t="s">
        <v>635</v>
      </c>
      <c r="H233" s="114" t="s">
        <v>479</v>
      </c>
      <c r="I233" s="278" t="s">
        <v>1198</v>
      </c>
      <c r="J233" s="150">
        <v>204.6</v>
      </c>
      <c r="K233" s="226">
        <v>277</v>
      </c>
      <c r="L233" s="251"/>
      <c r="M233" s="155">
        <v>196</v>
      </c>
      <c r="N233" s="155">
        <v>196</v>
      </c>
      <c r="O233" s="155">
        <v>196</v>
      </c>
      <c r="P233" s="114" t="s">
        <v>765</v>
      </c>
      <c r="Q233" s="264" t="s">
        <v>60</v>
      </c>
      <c r="R233" s="271"/>
    </row>
    <row r="234" spans="1:18" ht="15.95" customHeight="1" x14ac:dyDescent="0.2">
      <c r="A234" s="222">
        <v>232</v>
      </c>
      <c r="B234" s="114">
        <v>12105012</v>
      </c>
      <c r="C234" s="114" t="s">
        <v>629</v>
      </c>
      <c r="D234" s="114" t="s">
        <v>630</v>
      </c>
      <c r="E234" s="114" t="s">
        <v>16</v>
      </c>
      <c r="F234" s="114" t="s">
        <v>629</v>
      </c>
      <c r="G234" s="151" t="s">
        <v>640</v>
      </c>
      <c r="H234" s="114" t="s">
        <v>82</v>
      </c>
      <c r="I234" s="278" t="s">
        <v>1199</v>
      </c>
      <c r="J234" s="150">
        <v>126.2</v>
      </c>
      <c r="K234" s="226">
        <v>170</v>
      </c>
      <c r="L234" s="251"/>
      <c r="M234" s="176">
        <v>142</v>
      </c>
      <c r="N234" s="176">
        <v>129</v>
      </c>
      <c r="O234" s="176">
        <v>129</v>
      </c>
      <c r="P234" s="114" t="s">
        <v>765</v>
      </c>
      <c r="Q234" s="264" t="s">
        <v>60</v>
      </c>
      <c r="R234" s="271"/>
    </row>
    <row r="235" spans="1:18" ht="15.95" customHeight="1" x14ac:dyDescent="0.2">
      <c r="A235" s="222">
        <v>233</v>
      </c>
      <c r="B235" s="114">
        <v>12309002</v>
      </c>
      <c r="C235" s="114" t="s">
        <v>519</v>
      </c>
      <c r="D235" s="114" t="s">
        <v>520</v>
      </c>
      <c r="E235" s="114" t="s">
        <v>16</v>
      </c>
      <c r="F235" s="114" t="s">
        <v>520</v>
      </c>
      <c r="G235" s="151" t="s">
        <v>521</v>
      </c>
      <c r="H235" s="114" t="s">
        <v>522</v>
      </c>
      <c r="I235" s="278" t="s">
        <v>1200</v>
      </c>
      <c r="J235" s="150">
        <v>5.2</v>
      </c>
      <c r="K235" s="226">
        <v>14</v>
      </c>
      <c r="L235" s="251"/>
      <c r="M235" s="155"/>
      <c r="N235" s="155"/>
      <c r="O235" s="155"/>
      <c r="P235" s="114" t="s">
        <v>235</v>
      </c>
      <c r="Q235" s="264" t="s">
        <v>913</v>
      </c>
      <c r="R235" s="271"/>
    </row>
    <row r="236" spans="1:18" ht="15.95" customHeight="1" x14ac:dyDescent="0.2">
      <c r="A236" s="222">
        <v>234</v>
      </c>
      <c r="B236" s="216">
        <v>12309001</v>
      </c>
      <c r="C236" s="216" t="s">
        <v>519</v>
      </c>
      <c r="D236" s="216" t="s">
        <v>520</v>
      </c>
      <c r="E236" s="216" t="s">
        <v>16</v>
      </c>
      <c r="F236" s="216" t="s">
        <v>520</v>
      </c>
      <c r="G236" s="221" t="s">
        <v>525</v>
      </c>
      <c r="H236" s="216" t="s">
        <v>526</v>
      </c>
      <c r="I236" s="281" t="s">
        <v>1201</v>
      </c>
      <c r="J236" s="238">
        <v>21</v>
      </c>
      <c r="K236" s="239">
        <v>39</v>
      </c>
      <c r="L236" s="259"/>
      <c r="M236" s="260"/>
      <c r="N236" s="260"/>
      <c r="O236" s="260"/>
      <c r="P236" s="216" t="s">
        <v>235</v>
      </c>
      <c r="Q236" s="268" t="s">
        <v>913</v>
      </c>
      <c r="R236" s="271"/>
    </row>
    <row r="237" spans="1:18" ht="15.95" customHeight="1" x14ac:dyDescent="0.2">
      <c r="A237" s="222">
        <v>235</v>
      </c>
      <c r="B237" s="114">
        <v>12309008</v>
      </c>
      <c r="C237" s="114" t="s">
        <v>529</v>
      </c>
      <c r="D237" s="114" t="s">
        <v>529</v>
      </c>
      <c r="E237" s="114" t="s">
        <v>16</v>
      </c>
      <c r="F237" s="114" t="s">
        <v>530</v>
      </c>
      <c r="G237" s="151" t="s">
        <v>531</v>
      </c>
      <c r="H237" s="114" t="s">
        <v>532</v>
      </c>
      <c r="I237" s="278" t="s">
        <v>1202</v>
      </c>
      <c r="J237" s="150">
        <v>59.4</v>
      </c>
      <c r="K237" s="226">
        <v>61</v>
      </c>
      <c r="L237" s="251"/>
      <c r="M237" s="155">
        <v>61</v>
      </c>
      <c r="N237" s="155">
        <v>61</v>
      </c>
      <c r="O237" s="155">
        <v>61</v>
      </c>
      <c r="P237" s="114" t="s">
        <v>710</v>
      </c>
      <c r="Q237" s="264" t="s">
        <v>911</v>
      </c>
      <c r="R237" s="271"/>
    </row>
    <row r="238" spans="1:18" ht="15.95" customHeight="1" x14ac:dyDescent="0.2">
      <c r="A238" s="222">
        <v>236</v>
      </c>
      <c r="B238" s="216">
        <v>11101376</v>
      </c>
      <c r="C238" s="216" t="s">
        <v>14</v>
      </c>
      <c r="D238" s="216" t="s">
        <v>15</v>
      </c>
      <c r="E238" s="216" t="s">
        <v>34</v>
      </c>
      <c r="F238" s="216" t="s">
        <v>56</v>
      </c>
      <c r="G238" s="221" t="s">
        <v>869</v>
      </c>
      <c r="H238" s="216">
        <v>10</v>
      </c>
      <c r="I238" s="281" t="s">
        <v>1203</v>
      </c>
      <c r="J238" s="238">
        <v>359.8</v>
      </c>
      <c r="K238" s="239">
        <v>469</v>
      </c>
      <c r="L238" s="239"/>
      <c r="M238" s="261">
        <v>405</v>
      </c>
      <c r="N238" s="261">
        <v>385</v>
      </c>
      <c r="O238" s="261">
        <v>385</v>
      </c>
      <c r="P238" s="276" t="s">
        <v>105</v>
      </c>
      <c r="Q238" s="269" t="s">
        <v>105</v>
      </c>
      <c r="R238" s="271"/>
    </row>
    <row r="239" spans="1:18" ht="15.95" customHeight="1" x14ac:dyDescent="0.2">
      <c r="A239" s="222">
        <v>237</v>
      </c>
      <c r="B239" s="191">
        <v>12309009</v>
      </c>
      <c r="C239" s="160" t="s">
        <v>529</v>
      </c>
      <c r="D239" s="160" t="s">
        <v>925</v>
      </c>
      <c r="E239" s="150" t="s">
        <v>16</v>
      </c>
      <c r="F239" s="114" t="s">
        <v>930</v>
      </c>
      <c r="G239" s="160" t="s">
        <v>919</v>
      </c>
      <c r="H239" s="150" t="s">
        <v>920</v>
      </c>
      <c r="I239" s="191" t="s">
        <v>984</v>
      </c>
      <c r="J239" s="150">
        <v>74</v>
      </c>
      <c r="K239" s="242">
        <v>75</v>
      </c>
      <c r="L239" s="153"/>
      <c r="M239" s="153">
        <v>75</v>
      </c>
      <c r="N239" s="153">
        <v>75</v>
      </c>
      <c r="O239" s="153">
        <v>75</v>
      </c>
      <c r="P239" s="114" t="s">
        <v>710</v>
      </c>
      <c r="Q239" s="265" t="s">
        <v>911</v>
      </c>
      <c r="R239" s="271"/>
    </row>
    <row r="240" spans="1:18" ht="15.95" customHeight="1" x14ac:dyDescent="0.2">
      <c r="A240" s="222">
        <v>238</v>
      </c>
      <c r="B240" s="191">
        <v>12114003</v>
      </c>
      <c r="C240" s="150" t="s">
        <v>921</v>
      </c>
      <c r="D240" s="150" t="s">
        <v>926</v>
      </c>
      <c r="E240" s="150" t="s">
        <v>16</v>
      </c>
      <c r="F240" s="150" t="s">
        <v>921</v>
      </c>
      <c r="G240" s="160" t="s">
        <v>922</v>
      </c>
      <c r="H240" s="150">
        <v>0.5</v>
      </c>
      <c r="I240" s="191" t="s">
        <v>985</v>
      </c>
      <c r="J240" s="150">
        <v>9.1999999999999993</v>
      </c>
      <c r="K240" s="242">
        <v>23</v>
      </c>
      <c r="L240" s="153">
        <v>24</v>
      </c>
      <c r="M240" s="153"/>
      <c r="N240" s="153"/>
      <c r="O240" s="153"/>
      <c r="P240" s="114" t="s">
        <v>235</v>
      </c>
      <c r="Q240" s="265" t="s">
        <v>910</v>
      </c>
      <c r="R240" s="271"/>
    </row>
    <row r="241" spans="1:18" ht="15.95" customHeight="1" x14ac:dyDescent="0.2">
      <c r="A241" s="222">
        <v>239</v>
      </c>
      <c r="B241" s="191">
        <v>12114004</v>
      </c>
      <c r="C241" s="150" t="s">
        <v>921</v>
      </c>
      <c r="D241" s="150" t="s">
        <v>926</v>
      </c>
      <c r="E241" s="150" t="s">
        <v>16</v>
      </c>
      <c r="F241" s="150" t="s">
        <v>921</v>
      </c>
      <c r="G241" s="160" t="s">
        <v>922</v>
      </c>
      <c r="H241" s="150">
        <v>1.8</v>
      </c>
      <c r="I241" s="191" t="s">
        <v>986</v>
      </c>
      <c r="J241" s="150">
        <v>27.8</v>
      </c>
      <c r="K241" s="242">
        <v>70</v>
      </c>
      <c r="L241" s="153">
        <v>72</v>
      </c>
      <c r="M241" s="153"/>
      <c r="N241" s="153"/>
      <c r="O241" s="153"/>
      <c r="P241" s="114" t="s">
        <v>235</v>
      </c>
      <c r="Q241" s="265" t="s">
        <v>910</v>
      </c>
      <c r="R241" s="271"/>
    </row>
    <row r="242" spans="1:18" ht="15.95" customHeight="1" x14ac:dyDescent="0.2">
      <c r="A242" s="222">
        <v>240</v>
      </c>
      <c r="B242" s="191">
        <v>12114005</v>
      </c>
      <c r="C242" s="150" t="s">
        <v>921</v>
      </c>
      <c r="D242" s="150" t="s">
        <v>926</v>
      </c>
      <c r="E242" s="150" t="s">
        <v>16</v>
      </c>
      <c r="F242" s="150" t="s">
        <v>921</v>
      </c>
      <c r="G242" s="160" t="s">
        <v>922</v>
      </c>
      <c r="H242" s="150">
        <v>5.4</v>
      </c>
      <c r="I242" s="191" t="s">
        <v>987</v>
      </c>
      <c r="J242" s="150">
        <v>79.400000000000006</v>
      </c>
      <c r="K242" s="242">
        <v>159</v>
      </c>
      <c r="L242" s="153">
        <v>164</v>
      </c>
      <c r="M242" s="153"/>
      <c r="N242" s="153"/>
      <c r="O242" s="153"/>
      <c r="P242" s="114" t="s">
        <v>235</v>
      </c>
      <c r="Q242" s="265" t="s">
        <v>910</v>
      </c>
      <c r="R242" s="271"/>
    </row>
    <row r="243" spans="1:18" ht="15.95" customHeight="1" x14ac:dyDescent="0.2">
      <c r="A243" s="222">
        <v>241</v>
      </c>
      <c r="B243" s="191">
        <v>11114003</v>
      </c>
      <c r="C243" s="150" t="s">
        <v>923</v>
      </c>
      <c r="D243" s="150" t="s">
        <v>927</v>
      </c>
      <c r="E243" s="150" t="s">
        <v>34</v>
      </c>
      <c r="F243" s="150" t="s">
        <v>923</v>
      </c>
      <c r="G243" s="160" t="s">
        <v>924</v>
      </c>
      <c r="H243" s="150">
        <v>0.5</v>
      </c>
      <c r="I243" s="191" t="s">
        <v>988</v>
      </c>
      <c r="J243" s="150">
        <v>8.5</v>
      </c>
      <c r="K243" s="242">
        <v>21</v>
      </c>
      <c r="L243" s="153">
        <v>22</v>
      </c>
      <c r="M243" s="153"/>
      <c r="N243" s="153"/>
      <c r="O243" s="153"/>
      <c r="P243" s="114" t="s">
        <v>235</v>
      </c>
      <c r="Q243" s="265" t="s">
        <v>910</v>
      </c>
      <c r="R243" s="271"/>
    </row>
    <row r="244" spans="1:18" ht="15.95" customHeight="1" x14ac:dyDescent="0.2">
      <c r="A244" s="222">
        <v>242</v>
      </c>
      <c r="B244" s="191">
        <v>11114004</v>
      </c>
      <c r="C244" s="150" t="s">
        <v>923</v>
      </c>
      <c r="D244" s="150" t="s">
        <v>927</v>
      </c>
      <c r="E244" s="150" t="s">
        <v>34</v>
      </c>
      <c r="F244" s="150" t="s">
        <v>923</v>
      </c>
      <c r="G244" s="160" t="s">
        <v>924</v>
      </c>
      <c r="H244" s="150">
        <v>2</v>
      </c>
      <c r="I244" s="191" t="s">
        <v>989</v>
      </c>
      <c r="J244" s="150">
        <v>30.2</v>
      </c>
      <c r="K244" s="242">
        <v>76</v>
      </c>
      <c r="L244" s="153">
        <v>78</v>
      </c>
      <c r="M244" s="153"/>
      <c r="N244" s="153"/>
      <c r="O244" s="153"/>
      <c r="P244" s="114" t="s">
        <v>235</v>
      </c>
      <c r="Q244" s="265" t="s">
        <v>910</v>
      </c>
      <c r="R244" s="271"/>
    </row>
    <row r="245" spans="1:18" ht="15.95" customHeight="1" x14ac:dyDescent="0.2">
      <c r="A245" s="222">
        <v>243</v>
      </c>
      <c r="B245" s="191">
        <v>11114005</v>
      </c>
      <c r="C245" s="150" t="s">
        <v>923</v>
      </c>
      <c r="D245" s="150" t="s">
        <v>927</v>
      </c>
      <c r="E245" s="150" t="s">
        <v>34</v>
      </c>
      <c r="F245" s="150" t="s">
        <v>923</v>
      </c>
      <c r="G245" s="160" t="s">
        <v>924</v>
      </c>
      <c r="H245" s="150">
        <v>8</v>
      </c>
      <c r="I245" s="191" t="s">
        <v>990</v>
      </c>
      <c r="J245" s="150">
        <v>112</v>
      </c>
      <c r="K245" s="242">
        <v>224</v>
      </c>
      <c r="L245" s="153">
        <v>231</v>
      </c>
      <c r="M245" s="153"/>
      <c r="N245" s="153"/>
      <c r="O245" s="153"/>
      <c r="P245" s="114" t="s">
        <v>235</v>
      </c>
      <c r="Q245" s="265" t="s">
        <v>910</v>
      </c>
      <c r="R245" s="271"/>
    </row>
    <row r="246" spans="1:18" ht="15.95" customHeight="1" x14ac:dyDescent="0.2">
      <c r="A246" s="222">
        <v>244</v>
      </c>
      <c r="B246" s="191">
        <v>12102057</v>
      </c>
      <c r="C246" s="150" t="s">
        <v>14</v>
      </c>
      <c r="D246" s="150" t="s">
        <v>15</v>
      </c>
      <c r="E246" s="150" t="s">
        <v>16</v>
      </c>
      <c r="F246" s="150" t="s">
        <v>953</v>
      </c>
      <c r="G246" s="160" t="s">
        <v>928</v>
      </c>
      <c r="H246" s="150" t="s">
        <v>223</v>
      </c>
      <c r="I246" s="191" t="s">
        <v>991</v>
      </c>
      <c r="J246" s="242">
        <v>89</v>
      </c>
      <c r="K246" s="242">
        <v>110</v>
      </c>
      <c r="L246" s="242"/>
      <c r="M246" s="242">
        <v>99</v>
      </c>
      <c r="N246" s="242">
        <v>99</v>
      </c>
      <c r="O246" s="242">
        <v>99</v>
      </c>
      <c r="P246" s="114" t="s">
        <v>765</v>
      </c>
      <c r="Q246" s="265" t="s">
        <v>929</v>
      </c>
      <c r="R246" s="271"/>
    </row>
    <row r="247" spans="1:18" ht="15.95" customHeight="1" x14ac:dyDescent="0.2">
      <c r="A247" s="222">
        <v>245</v>
      </c>
      <c r="B247" s="150">
        <v>11102119</v>
      </c>
      <c r="C247" s="150" t="s">
        <v>14</v>
      </c>
      <c r="D247" s="150" t="s">
        <v>15</v>
      </c>
      <c r="E247" s="150" t="s">
        <v>34</v>
      </c>
      <c r="F247" s="150" t="s">
        <v>953</v>
      </c>
      <c r="G247" s="160" t="s">
        <v>954</v>
      </c>
      <c r="H247" s="150" t="s">
        <v>223</v>
      </c>
      <c r="I247" s="191"/>
      <c r="J247" s="242">
        <v>89</v>
      </c>
      <c r="K247" s="242">
        <v>129</v>
      </c>
      <c r="L247" s="242"/>
      <c r="M247" s="242">
        <v>99</v>
      </c>
      <c r="N247" s="242"/>
      <c r="O247" s="242"/>
      <c r="P247" s="114" t="s">
        <v>955</v>
      </c>
      <c r="Q247" s="266" t="s">
        <v>956</v>
      </c>
      <c r="R247" s="273">
        <v>44809</v>
      </c>
    </row>
    <row r="248" spans="1:18" ht="15.95" customHeight="1" x14ac:dyDescent="0.2">
      <c r="A248" s="222">
        <v>246</v>
      </c>
      <c r="B248" s="150">
        <v>11102129</v>
      </c>
      <c r="C248" s="150" t="s">
        <v>14</v>
      </c>
      <c r="D248" s="150" t="s">
        <v>15</v>
      </c>
      <c r="E248" s="150" t="s">
        <v>34</v>
      </c>
      <c r="F248" s="150" t="s">
        <v>953</v>
      </c>
      <c r="G248" s="160" t="s">
        <v>957</v>
      </c>
      <c r="H248" s="150" t="s">
        <v>223</v>
      </c>
      <c r="I248" s="191"/>
      <c r="J248" s="242">
        <v>89</v>
      </c>
      <c r="K248" s="242">
        <v>129</v>
      </c>
      <c r="L248" s="242"/>
      <c r="M248" s="242">
        <v>99</v>
      </c>
      <c r="N248" s="242"/>
      <c r="O248" s="242"/>
      <c r="P248" s="114" t="s">
        <v>958</v>
      </c>
      <c r="Q248" s="266" t="s">
        <v>956</v>
      </c>
      <c r="R248" s="273">
        <v>44809</v>
      </c>
    </row>
    <row r="249" spans="1:18" ht="15.95" customHeight="1" thickBot="1" x14ac:dyDescent="0.25">
      <c r="A249" s="222">
        <v>247</v>
      </c>
      <c r="B249" s="150">
        <v>11102122</v>
      </c>
      <c r="C249" s="150" t="s">
        <v>14</v>
      </c>
      <c r="D249" s="150" t="s">
        <v>15</v>
      </c>
      <c r="E249" s="150" t="s">
        <v>34</v>
      </c>
      <c r="F249" s="150" t="s">
        <v>959</v>
      </c>
      <c r="G249" s="160" t="s">
        <v>960</v>
      </c>
      <c r="H249" s="150" t="s">
        <v>58</v>
      </c>
      <c r="I249" s="191"/>
      <c r="J249" s="242">
        <v>89</v>
      </c>
      <c r="K249" s="242">
        <v>129</v>
      </c>
      <c r="L249" s="242"/>
      <c r="M249" s="242">
        <v>99</v>
      </c>
      <c r="N249" s="242"/>
      <c r="O249" s="242"/>
      <c r="P249" s="114" t="s">
        <v>60</v>
      </c>
      <c r="Q249" s="266" t="s">
        <v>956</v>
      </c>
      <c r="R249" s="274">
        <v>44809</v>
      </c>
    </row>
    <row r="250" spans="1:18" ht="15.95" customHeight="1" x14ac:dyDescent="0.2">
      <c r="A250" s="217"/>
      <c r="B250" s="218"/>
      <c r="C250" s="218"/>
      <c r="D250" s="218"/>
      <c r="E250" s="218"/>
      <c r="F250" s="218"/>
      <c r="G250" s="219"/>
      <c r="H250" s="218"/>
      <c r="I250" s="218"/>
      <c r="J250" s="217"/>
      <c r="K250" s="240"/>
      <c r="L250" s="240"/>
      <c r="M250" s="241"/>
      <c r="N250" s="241"/>
      <c r="O250" s="241"/>
    </row>
    <row r="251" spans="1:18" ht="15.95" customHeight="1" x14ac:dyDescent="0.2">
      <c r="A251" s="217"/>
      <c r="I251" s="218"/>
      <c r="J251" s="217"/>
      <c r="K251" s="240"/>
      <c r="L251" s="240"/>
      <c r="M251" s="241"/>
      <c r="N251" s="241"/>
      <c r="O251" s="241"/>
    </row>
    <row r="252" spans="1:18" ht="15.95" customHeight="1" x14ac:dyDescent="0.2">
      <c r="A252" s="217"/>
      <c r="I252" s="218"/>
      <c r="J252" s="217"/>
      <c r="K252" s="240"/>
      <c r="L252" s="240"/>
      <c r="M252" s="241"/>
      <c r="N252" s="241"/>
      <c r="O252" s="241"/>
    </row>
    <row r="253" spans="1:18" ht="15.95" customHeight="1" x14ac:dyDescent="0.2">
      <c r="A253" s="217"/>
      <c r="I253" s="218"/>
      <c r="J253" s="217"/>
      <c r="K253" s="240"/>
      <c r="L253" s="240"/>
      <c r="M253" s="241"/>
      <c r="N253" s="241"/>
      <c r="O253" s="241"/>
    </row>
    <row r="254" spans="1:18" x14ac:dyDescent="0.2">
      <c r="G254" s="263"/>
    </row>
  </sheetData>
  <phoneticPr fontId="3" type="noConversion"/>
  <pageMargins left="0.7" right="0.7" top="0.75" bottom="0.75" header="0.3" footer="0.3"/>
  <pageSetup paperSize="256" orientation="portrait" horizontalDpi="203" verticalDpi="20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workbookViewId="0">
      <selection activeCell="E18" sqref="E18"/>
    </sheetView>
  </sheetViews>
  <sheetFormatPr defaultRowHeight="14.25" x14ac:dyDescent="0.2"/>
  <sheetData>
    <row r="1" spans="1:7" x14ac:dyDescent="0.2">
      <c r="A1" s="218" t="s">
        <v>909</v>
      </c>
      <c r="B1" s="223" t="s">
        <v>906</v>
      </c>
      <c r="C1" s="218"/>
      <c r="D1" s="220"/>
      <c r="E1" s="218"/>
      <c r="F1" s="219"/>
      <c r="G1" s="218"/>
    </row>
    <row r="2" spans="1:7" x14ac:dyDescent="0.2">
      <c r="A2" s="218"/>
      <c r="B2" s="223" t="s">
        <v>907</v>
      </c>
      <c r="C2" s="218"/>
      <c r="D2" s="220"/>
      <c r="E2" s="218"/>
      <c r="F2" s="219"/>
      <c r="G2" s="218"/>
    </row>
    <row r="3" spans="1:7" x14ac:dyDescent="0.2">
      <c r="A3" s="218"/>
      <c r="B3" s="223" t="s">
        <v>908</v>
      </c>
      <c r="C3" s="218"/>
      <c r="D3" s="220"/>
      <c r="E3" s="218"/>
      <c r="F3" s="219"/>
      <c r="G3" s="218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20210607版在售品</vt:lpstr>
      <vt:lpstr>20211111版在售品</vt:lpstr>
      <vt:lpstr>20220120版本在售品</vt:lpstr>
      <vt:lpstr>20220215版本在售品</vt:lpstr>
      <vt:lpstr>20220901版本（含退市）</vt:lpstr>
      <vt:lpstr>20220916产品在售清单</vt:lpstr>
      <vt:lpstr>产品控价说明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洪新荣</dc:creator>
  <cp:lastModifiedBy>Administrator</cp:lastModifiedBy>
  <cp:lastPrinted>2022-04-09T02:54:25Z</cp:lastPrinted>
  <dcterms:created xsi:type="dcterms:W3CDTF">2022-01-27T07:27:15Z</dcterms:created>
  <dcterms:modified xsi:type="dcterms:W3CDTF">2023-06-07T17:45:55Z</dcterms:modified>
</cp:coreProperties>
</file>