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8E064764-094D-439D-8411-396FFD8826B1}" xr6:coauthVersionLast="47" xr6:coauthVersionMax="47" xr10:uidLastSave="{00000000-0000-0000-0000-000000000000}"/>
  <bookViews>
    <workbookView xWindow="-120" yWindow="-120" windowWidth="29040" windowHeight="15840" xr2:uid="{71A108B9-B243-4DDB-9EC1-FF36CC65EC5C}"/>
  </bookViews>
  <sheets>
    <sheet name="蓝宝食" sheetId="1" r:id="rId1"/>
  </sheets>
  <definedNames>
    <definedName name="_xlnm._FilterDatabase" localSheetId="0" hidden="1">蓝宝食!$A$2:$L$36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6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5" i="1"/>
  <c r="J3" i="1"/>
</calcChain>
</file>

<file path=xl/sharedStrings.xml><?xml version="1.0" encoding="utf-8"?>
<sst xmlns="http://schemas.openxmlformats.org/spreadsheetml/2006/main" count="255" uniqueCount="79">
  <si>
    <t>和鼎商贸$蓝宝食产品报价单</t>
  </si>
  <si>
    <t>Brand</t>
  </si>
  <si>
    <t>品牌</t>
  </si>
  <si>
    <t>产地</t>
  </si>
  <si>
    <t>条形码</t>
  </si>
  <si>
    <t>产品名称</t>
  </si>
  <si>
    <t>产品图片</t>
  </si>
  <si>
    <t>规格</t>
  </si>
  <si>
    <t>箱规</t>
  </si>
  <si>
    <t>保质期</t>
  </si>
  <si>
    <t>批发价/箱
（含税）</t>
  </si>
  <si>
    <t>批发价/个
（含税）</t>
  </si>
  <si>
    <t>建议零售价</t>
  </si>
  <si>
    <t>Farmers Market</t>
  </si>
  <si>
    <t>蓝宝食</t>
  </si>
  <si>
    <t>Farmers Market蓝宝食 全价低温烘焙猫粮三文鱼配方 含全价生骨肉冻干1.1 kg</t>
  </si>
  <si>
    <t>1.1kg</t>
  </si>
  <si>
    <t>1*4</t>
  </si>
  <si>
    <t>18个月</t>
  </si>
  <si>
    <t>Farmers Market蓝宝食 全价低温烘焙猫粮三文鱼配方 含全价生骨肉冻干 5kg</t>
  </si>
  <si>
    <t>5kg</t>
  </si>
  <si>
    <t>1*1</t>
  </si>
  <si>
    <t>Farmers Market蓝宝食 全价低温烘焙猫粮鲜鸡肉配方 含全价生骨肉冻干1.1kg</t>
  </si>
  <si>
    <t>Farmers Market蓝宝食 全价低温烘焙猫粮鲜鸡肉配方 含全价生骨肉冻干5kg</t>
  </si>
  <si>
    <t>中国</t>
  </si>
  <si>
    <t>Farmers Market蓝宝食 全价猫湿粮 吖咪酱 鲜鸡肉蓝莓配方 75g</t>
  </si>
  <si>
    <t>75g</t>
  </si>
  <si>
    <t>1*60</t>
  </si>
  <si>
    <t>24个月</t>
  </si>
  <si>
    <t>Farmers Market蓝宝食 全价猫湿粮 吖咪酱 鲜鸡肉蔓越莓配方 75g</t>
  </si>
  <si>
    <t>Farmers Market蓝宝食 全价猫湿粮 吖咪酱 鲜鸡肉猫草配方 75g</t>
  </si>
  <si>
    <t>泰国</t>
  </si>
  <si>
    <t>Farmers Market（蓝宝食） 流质零食猫条鸡肉配方 14g</t>
  </si>
  <si>
    <t>14g*4</t>
  </si>
  <si>
    <t>1*48</t>
  </si>
  <si>
    <t>Farmers Market（蓝宝食） 流质零食猫条金枪鱼配方 14g</t>
  </si>
  <si>
    <t>Farmers Market（蓝宝食）幼猫吞拿鱼添加DHA配方流质零食猫条 12g</t>
  </si>
  <si>
    <t>12g*4</t>
  </si>
  <si>
    <t>Farmers Market（蓝宝食）蓝宝食幼猫鸡肉添加DHA配方流质零食猫条 12g</t>
  </si>
  <si>
    <t>Farmers Market（蓝宝食） 0-12月幼猫吞拿鱼肉慕斯猫罐头80g（单个）</t>
  </si>
  <si>
    <t>80g</t>
  </si>
  <si>
    <t>1*24</t>
  </si>
  <si>
    <t>36个月</t>
  </si>
  <si>
    <t>Farmers Market（蓝宝食） 0-12月幼猫鸡肉慕斯猫罐头80g（单个）</t>
  </si>
  <si>
    <t xml:space="preserve">Farmers Market（蓝宝食）0-12月幼猫慕斯罐头鸡肉南瓜配方80g（单个）		</t>
  </si>
  <si>
    <t>Farmers Market（蓝宝食）0-12月幼猫慕斯罐头三文鱼苹果80g（单个）</t>
  </si>
  <si>
    <t>Farmers Market（蓝宝食） 成猫 吞拿鱼 汤煮罐80g（单个）</t>
  </si>
  <si>
    <t>Farmers Market（蓝宝食）成猫 鸡肉 汤煮罐80g（单个）</t>
  </si>
  <si>
    <t>Farmers Market（蓝宝食）成猫浓汤罐头鸡肉南瓜配方80g（单个）</t>
  </si>
  <si>
    <t>Farmers Market （蓝宝食）成猫 三文鱼苹果汤煮罐80g（单个）</t>
  </si>
  <si>
    <t>Farmers Market 蓝宝食 宠物零食  猫用慕斯餐杯 鸡肉金枪鱼蓝莓配方  25gx7</t>
  </si>
  <si>
    <t>25g*7</t>
  </si>
  <si>
    <t>1*12</t>
  </si>
  <si>
    <t>Farmers Market 蓝宝食 宠物零食  猫用慕斯餐杯 鸡肉菠萝配方   25gx7</t>
  </si>
  <si>
    <t>Farmers Market 蓝宝食 宠物零食  猫用慕斯餐杯 鸡肉猕猴桃配方   25gx7</t>
  </si>
  <si>
    <t>8852021014007 </t>
  </si>
  <si>
    <t>Farmers Market 蓝宝食 宠物零食  猫用罐头 鸡肉配方 含鹌鹑蛋 55gx24</t>
  </si>
  <si>
    <t>55g*24</t>
  </si>
  <si>
    <t>Farmers Market 蓝宝食 宠物零食  猫用罐头 吞拿鱼配方 含鹌鹑蛋  55gx24</t>
  </si>
  <si>
    <t>8852021014014 </t>
  </si>
  <si>
    <t>Farmers Market 蓝宝食 宠物零食  猫用罐头 鸡肉配方 含鹌鹑蛋及牛肉  55gx24</t>
  </si>
  <si>
    <t>8852021013963 </t>
  </si>
  <si>
    <t>Farmers Market 蓝宝食 宠物零食 猫用慕斯罐 鸡肉配方 80gx24</t>
  </si>
  <si>
    <t>80g*24</t>
  </si>
  <si>
    <t>8852021013970 </t>
  </si>
  <si>
    <t>Farmers Market 蓝宝食 宠物零食 猫用慕斯罐 吞拿鱼配方 80gx24</t>
  </si>
  <si>
    <t>8852021013987 </t>
  </si>
  <si>
    <t>Farmers Market 蓝宝食 宠物零食 猫用慕斯罐 含马鲛鱼配方  80gx24</t>
  </si>
  <si>
    <t>Farmers Market 蓝宝食  宠物零食 幼猫用奶糕餐盒 三文鱼胡萝卜配方 100g</t>
  </si>
  <si>
    <t>100g</t>
  </si>
  <si>
    <t>1*9</t>
  </si>
  <si>
    <t>澳大利亚</t>
  </si>
  <si>
    <t>Farmers Market（蓝宝食）无谷天然猫餐盒野味袋鼠肉配方100g（单个）</t>
  </si>
  <si>
    <t>Farmers Market（蓝宝食）无谷天然猫餐盒鲑鱼糙米配方100g（单个）</t>
  </si>
  <si>
    <t>Farmers Market 蓝宝食 宠物零食 猫用鱼汤罐 含吞拿鱼配方 140gx24</t>
  </si>
  <si>
    <t>140gx24</t>
  </si>
  <si>
    <t>24罐/箱</t>
  </si>
  <si>
    <t>Farmers Market 蓝宝食 宠物零食 猫用鱼汤罐 含鸡肉配方 140gx24</t>
  </si>
  <si>
    <t>Farmers Market 蓝宝食 宠物零食 猫用鱼汤罐 含马鲛鱼配方 140gx24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</si>
</sst>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76" formatCode="[$$-409]#,##0.00_);[Red]\([$$-409]#,##0.00\)"/>
    <numFmt numFmtId="177" formatCode="0.00_);[Red]\(0.00\)"/>
    <numFmt numFmtId="178" formatCode="0.00_ "/>
    <numFmt numFmtId="179" formatCode="0_ "/>
    <numFmt numFmtId="180" formatCode="#,##0.00_ "/>
    <numFmt numFmtId="181" formatCode="0_);[Red]\(0\)"/>
    <numFmt numFmtId="182" formatCode="0.0_ "/>
    <numFmt numFmtId="183" formatCode="_ * #,##0_ ;_ * \-#,##0_ ;_ * &quot;-&quot;??_ ;_ @_ "/>
  </numFmts>
  <fonts count="13" x14ac:knownFonts="1">
    <font>
      <sz val="11"/>
      <color theme="1"/>
      <name val="等线"/>
      <family val="3"/>
      <charset val="134"/>
      <scheme val="minor"/>
    </font>
    <font>
      <sz val="10"/>
      <color indexed="8"/>
      <name val="宋体"/>
      <family val="3"/>
      <charset val="134"/>
    </font>
    <font>
      <b/>
      <sz val="22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Calibri"/>
      <family val="2"/>
    </font>
    <font>
      <sz val="11"/>
      <color rgb="FF000000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2"/>
      <color theme="1"/>
      <name val="Microsoft YaHei UI"/>
      <family val="2"/>
      <charset val="134"/>
    </font>
    <font>
      <sz val="11"/>
      <color theme="1"/>
      <name val="Arial"/>
      <family val="2"/>
    </font>
    <font>
      <sz val="12"/>
      <color theme="1"/>
      <name val="等线"/>
      <family val="3"/>
      <charset val="134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176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176" fontId="1" fillId="0" borderId="0"/>
    <xf numFmtId="176" fontId="4" fillId="0" borderId="0">
      <alignment vertical="center"/>
    </xf>
  </cellStyleXfs>
  <cellXfs count="43">
    <xf numFmtId="176" fontId="0" fillId="0" borderId="0" xfId="0">
      <alignment vertical="center"/>
    </xf>
    <xf numFmtId="176" fontId="2" fillId="2" borderId="1" xfId="2" applyFont="1" applyFill="1" applyBorder="1" applyAlignment="1">
      <alignment horizontal="center" vertical="center" wrapText="1"/>
    </xf>
    <xf numFmtId="176" fontId="2" fillId="2" borderId="1" xfId="2" applyFont="1" applyFill="1" applyBorder="1" applyAlignment="1">
      <alignment horizontal="left" vertical="center" wrapText="1"/>
    </xf>
    <xf numFmtId="176" fontId="0" fillId="0" borderId="0" xfId="0" applyAlignment="1"/>
    <xf numFmtId="177" fontId="0" fillId="0" borderId="1" xfId="0" applyNumberForma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left" vertical="center"/>
    </xf>
    <xf numFmtId="178" fontId="4" fillId="3" borderId="1" xfId="3" applyNumberFormat="1" applyFill="1" applyBorder="1" applyAlignment="1">
      <alignment horizontal="center" vertical="center" wrapText="1"/>
    </xf>
    <xf numFmtId="178" fontId="4" fillId="2" borderId="1" xfId="3" applyNumberForma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left" vertical="center"/>
    </xf>
    <xf numFmtId="0" fontId="7" fillId="2" borderId="1" xfId="2" applyNumberFormat="1" applyFont="1" applyFill="1" applyBorder="1" applyAlignment="1">
      <alignment vertical="center" readingOrder="1"/>
    </xf>
    <xf numFmtId="0" fontId="0" fillId="2" borderId="1" xfId="2" applyNumberFormat="1" applyFont="1" applyFill="1" applyBorder="1" applyAlignment="1">
      <alignment horizontal="center" vertical="center" readingOrder="1"/>
    </xf>
    <xf numFmtId="179" fontId="4" fillId="2" borderId="1" xfId="3" applyNumberFormat="1" applyFill="1" applyBorder="1" applyAlignment="1">
      <alignment horizontal="center" vertical="center" wrapText="1"/>
    </xf>
    <xf numFmtId="180" fontId="6" fillId="0" borderId="1" xfId="1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81" fontId="8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Border="1" applyAlignment="1">
      <alignment horizontal="left" vertical="center"/>
    </xf>
    <xf numFmtId="180" fontId="6" fillId="0" borderId="2" xfId="1" applyNumberFormat="1" applyFont="1" applyBorder="1" applyAlignment="1">
      <alignment horizontal="center" vertical="center"/>
    </xf>
    <xf numFmtId="0" fontId="10" fillId="2" borderId="0" xfId="2" applyNumberFormat="1" applyFont="1" applyFill="1" applyAlignment="1">
      <alignment vertical="center"/>
    </xf>
    <xf numFmtId="181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left" vertical="center"/>
    </xf>
    <xf numFmtId="176" fontId="7" fillId="2" borderId="1" xfId="2" applyFont="1" applyFill="1" applyBorder="1" applyAlignment="1">
      <alignment vertical="center" readingOrder="1"/>
    </xf>
    <xf numFmtId="176" fontId="0" fillId="2" borderId="1" xfId="2" applyFont="1" applyFill="1" applyBorder="1" applyAlignment="1">
      <alignment horizontal="center" vertical="center" readingOrder="1"/>
    </xf>
    <xf numFmtId="177" fontId="8" fillId="0" borderId="2" xfId="0" applyNumberFormat="1" applyFont="1" applyBorder="1" applyAlignment="1">
      <alignment horizontal="center" vertical="center"/>
    </xf>
    <xf numFmtId="176" fontId="10" fillId="2" borderId="0" xfId="2" applyFont="1" applyFill="1" applyAlignment="1">
      <alignment vertical="center"/>
    </xf>
    <xf numFmtId="176" fontId="0" fillId="2" borderId="0" xfId="2" applyFont="1" applyFill="1" applyAlignment="1">
      <alignment vertical="center" wrapText="1"/>
    </xf>
    <xf numFmtId="182" fontId="4" fillId="2" borderId="1" xfId="3" applyNumberFormat="1" applyFill="1" applyBorder="1" applyAlignment="1">
      <alignment horizontal="center" vertical="center" wrapText="1"/>
    </xf>
    <xf numFmtId="176" fontId="10" fillId="0" borderId="1" xfId="2" applyFont="1" applyBorder="1" applyAlignment="1">
      <alignment vertical="center"/>
    </xf>
    <xf numFmtId="176" fontId="0" fillId="2" borderId="1" xfId="2" applyFont="1" applyFill="1" applyBorder="1" applyAlignment="1">
      <alignment vertical="center" readingOrder="1"/>
    </xf>
    <xf numFmtId="177" fontId="11" fillId="2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horizontal="left" vertical="center"/>
    </xf>
    <xf numFmtId="177" fontId="11" fillId="0" borderId="1" xfId="0" applyNumberFormat="1" applyFont="1" applyBorder="1" applyAlignment="1">
      <alignment horizontal="center"/>
    </xf>
    <xf numFmtId="177" fontId="11" fillId="0" borderId="1" xfId="0" applyNumberFormat="1" applyFont="1" applyBorder="1" applyAlignment="1">
      <alignment horizontal="center" vertical="center"/>
    </xf>
    <xf numFmtId="179" fontId="5" fillId="2" borderId="1" xfId="3" applyNumberFormat="1" applyFont="1" applyFill="1" applyBorder="1" applyAlignment="1">
      <alignment horizontal="center" vertical="center" wrapText="1"/>
    </xf>
    <xf numFmtId="179" fontId="11" fillId="2" borderId="1" xfId="3" applyNumberFormat="1" applyFont="1" applyFill="1" applyBorder="1" applyAlignment="1">
      <alignment horizontal="center" vertical="center" wrapText="1"/>
    </xf>
    <xf numFmtId="0" fontId="12" fillId="3" borderId="1" xfId="2" applyNumberFormat="1" applyFont="1" applyFill="1" applyBorder="1" applyAlignment="1">
      <alignment horizontal="center" vertical="center"/>
    </xf>
    <xf numFmtId="183" fontId="12" fillId="2" borderId="1" xfId="2" applyNumberFormat="1" applyFont="1" applyFill="1" applyBorder="1" applyAlignment="1">
      <alignment vertical="center"/>
    </xf>
    <xf numFmtId="0" fontId="0" fillId="0" borderId="0" xfId="0" applyNumberFormat="1" applyAlignment="1"/>
    <xf numFmtId="177" fontId="0" fillId="0" borderId="0" xfId="0" applyNumberFormat="1" applyAlignment="1">
      <alignment horizontal="center"/>
    </xf>
    <xf numFmtId="177" fontId="0" fillId="0" borderId="0" xfId="0" applyNumberFormat="1" applyAlignment="1">
      <alignment horizontal="left"/>
    </xf>
    <xf numFmtId="176" fontId="12" fillId="3" borderId="0" xfId="2" applyFont="1" applyFill="1" applyAlignment="1">
      <alignment horizontal="center" vertical="center"/>
    </xf>
    <xf numFmtId="183" fontId="12" fillId="3" borderId="0" xfId="2" applyNumberFormat="1" applyFont="1" applyFill="1" applyAlignment="1">
      <alignment horizontal="center" vertical="center"/>
    </xf>
  </cellXfs>
  <cellStyles count="4">
    <cellStyle name="常规" xfId="0" builtinId="0"/>
    <cellStyle name="常规 2" xfId="2" xr:uid="{64D2FE09-752E-4CC1-8A94-C2EDA2D48C86}"/>
    <cellStyle name="常规 2 2" xfId="3" xr:uid="{1532E6A7-3D8B-4D1A-A215-F36B7AF8F519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pn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471805</xdr:colOff>
      <xdr:row>10</xdr:row>
      <xdr:rowOff>57150</xdr:rowOff>
    </xdr:from>
    <xdr:ext cx="375285" cy="575945"/>
    <xdr:pic>
      <xdr:nvPicPr>
        <xdr:cNvPr id="2" name="图片 1">
          <a:extLst>
            <a:ext uri="{FF2B5EF4-FFF2-40B4-BE49-F238E27FC236}">
              <a16:creationId xmlns:a16="http://schemas.microsoft.com/office/drawing/2014/main" id="{531366E1-7B9B-479B-BE15-6BF11A9EA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9996805" y="10629900"/>
          <a:ext cx="375285" cy="575945"/>
        </a:xfrm>
        <a:prstGeom prst="rect">
          <a:avLst/>
        </a:prstGeom>
      </xdr:spPr>
    </xdr:pic>
    <xdr:clientData/>
  </xdr:oneCellAnchor>
  <xdr:oneCellAnchor>
    <xdr:from>
      <xdr:col>5</xdr:col>
      <xdr:colOff>548005</xdr:colOff>
      <xdr:row>9</xdr:row>
      <xdr:rowOff>65405</xdr:rowOff>
    </xdr:from>
    <xdr:ext cx="346710" cy="575945"/>
    <xdr:pic>
      <xdr:nvPicPr>
        <xdr:cNvPr id="3" name="图片 2">
          <a:extLst>
            <a:ext uri="{FF2B5EF4-FFF2-40B4-BE49-F238E27FC236}">
              <a16:creationId xmlns:a16="http://schemas.microsoft.com/office/drawing/2014/main" id="{49F9880E-FCCB-4D7B-8C2A-30585B39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73005" y="9980930"/>
          <a:ext cx="346710" cy="575945"/>
        </a:xfrm>
        <a:prstGeom prst="rect">
          <a:avLst/>
        </a:prstGeom>
      </xdr:spPr>
    </xdr:pic>
    <xdr:clientData/>
  </xdr:oneCellAnchor>
  <xdr:oneCellAnchor>
    <xdr:from>
      <xdr:col>5</xdr:col>
      <xdr:colOff>515620</xdr:colOff>
      <xdr:row>11</xdr:row>
      <xdr:rowOff>62230</xdr:rowOff>
    </xdr:from>
    <xdr:ext cx="311785" cy="575945"/>
    <xdr:pic>
      <xdr:nvPicPr>
        <xdr:cNvPr id="4" name="图片 3">
          <a:extLst>
            <a:ext uri="{FF2B5EF4-FFF2-40B4-BE49-F238E27FC236}">
              <a16:creationId xmlns:a16="http://schemas.microsoft.com/office/drawing/2014/main" id="{36FC49D6-9888-45AF-AB2D-5CC9A4D1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40620" y="11292205"/>
          <a:ext cx="311785" cy="575945"/>
        </a:xfrm>
        <a:prstGeom prst="rect">
          <a:avLst/>
        </a:prstGeom>
      </xdr:spPr>
    </xdr:pic>
    <xdr:clientData/>
  </xdr:oneCellAnchor>
  <xdr:oneCellAnchor>
    <xdr:from>
      <xdr:col>5</xdr:col>
      <xdr:colOff>539115</xdr:colOff>
      <xdr:row>12</xdr:row>
      <xdr:rowOff>39370</xdr:rowOff>
    </xdr:from>
    <xdr:ext cx="302895" cy="575945"/>
    <xdr:pic>
      <xdr:nvPicPr>
        <xdr:cNvPr id="5" name="图片 4">
          <a:extLst>
            <a:ext uri="{FF2B5EF4-FFF2-40B4-BE49-F238E27FC236}">
              <a16:creationId xmlns:a16="http://schemas.microsoft.com/office/drawing/2014/main" id="{77442232-D799-4CB8-AFD3-064CF8021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64115" y="11926570"/>
          <a:ext cx="302895" cy="575945"/>
        </a:xfrm>
        <a:prstGeom prst="rect">
          <a:avLst/>
        </a:prstGeom>
      </xdr:spPr>
    </xdr:pic>
    <xdr:clientData/>
  </xdr:oneCellAnchor>
  <xdr:oneCellAnchor>
    <xdr:from>
      <xdr:col>5</xdr:col>
      <xdr:colOff>333375</xdr:colOff>
      <xdr:row>19</xdr:row>
      <xdr:rowOff>63500</xdr:rowOff>
    </xdr:from>
    <xdr:ext cx="575945" cy="575945"/>
    <xdr:pic>
      <xdr:nvPicPr>
        <xdr:cNvPr id="6" name="图片 5">
          <a:extLst>
            <a:ext uri="{FF2B5EF4-FFF2-40B4-BE49-F238E27FC236}">
              <a16:creationId xmlns:a16="http://schemas.microsoft.com/office/drawing/2014/main" id="{0BF4FC12-C68E-40C5-8A28-A9A2A1DEC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858375" y="16551275"/>
          <a:ext cx="575945" cy="575945"/>
        </a:xfrm>
        <a:prstGeom prst="rect">
          <a:avLst/>
        </a:prstGeom>
      </xdr:spPr>
    </xdr:pic>
    <xdr:clientData/>
  </xdr:oneCellAnchor>
  <xdr:oneCellAnchor>
    <xdr:from>
      <xdr:col>5</xdr:col>
      <xdr:colOff>316230</xdr:colOff>
      <xdr:row>18</xdr:row>
      <xdr:rowOff>93980</xdr:rowOff>
    </xdr:from>
    <xdr:ext cx="575945" cy="575945"/>
    <xdr:pic>
      <xdr:nvPicPr>
        <xdr:cNvPr id="7" name="图片 6">
          <a:extLst>
            <a:ext uri="{FF2B5EF4-FFF2-40B4-BE49-F238E27FC236}">
              <a16:creationId xmlns:a16="http://schemas.microsoft.com/office/drawing/2014/main" id="{D7DC9741-1477-4112-AFCE-B4ACD3872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841230" y="15924530"/>
          <a:ext cx="575945" cy="575945"/>
        </a:xfrm>
        <a:prstGeom prst="rect">
          <a:avLst/>
        </a:prstGeom>
      </xdr:spPr>
    </xdr:pic>
    <xdr:clientData/>
  </xdr:oneCellAnchor>
  <xdr:oneCellAnchor>
    <xdr:from>
      <xdr:col>5</xdr:col>
      <xdr:colOff>323215</xdr:colOff>
      <xdr:row>20</xdr:row>
      <xdr:rowOff>67945</xdr:rowOff>
    </xdr:from>
    <xdr:ext cx="576580" cy="576580"/>
    <xdr:pic>
      <xdr:nvPicPr>
        <xdr:cNvPr id="8" name="图片 7">
          <a:extLst>
            <a:ext uri="{FF2B5EF4-FFF2-40B4-BE49-F238E27FC236}">
              <a16:creationId xmlns:a16="http://schemas.microsoft.com/office/drawing/2014/main" id="{7D87C44C-57B9-412D-A8FC-C06DA82D1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848215" y="17212945"/>
          <a:ext cx="576580" cy="576580"/>
        </a:xfrm>
        <a:prstGeom prst="rect">
          <a:avLst/>
        </a:prstGeom>
      </xdr:spPr>
    </xdr:pic>
    <xdr:clientData/>
  </xdr:oneCellAnchor>
  <xdr:oneCellAnchor>
    <xdr:from>
      <xdr:col>5</xdr:col>
      <xdr:colOff>314960</xdr:colOff>
      <xdr:row>17</xdr:row>
      <xdr:rowOff>75565</xdr:rowOff>
    </xdr:from>
    <xdr:ext cx="575945" cy="575945"/>
    <xdr:pic>
      <xdr:nvPicPr>
        <xdr:cNvPr id="9" name="图片 8">
          <a:extLst>
            <a:ext uri="{FF2B5EF4-FFF2-40B4-BE49-F238E27FC236}">
              <a16:creationId xmlns:a16="http://schemas.microsoft.com/office/drawing/2014/main" id="{685B51D2-B489-431C-8EA0-40B368AAF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839960" y="15248890"/>
          <a:ext cx="575945" cy="575945"/>
        </a:xfrm>
        <a:prstGeom prst="rect">
          <a:avLst/>
        </a:prstGeom>
      </xdr:spPr>
    </xdr:pic>
    <xdr:clientData/>
  </xdr:oneCellAnchor>
  <xdr:oneCellAnchor>
    <xdr:from>
      <xdr:col>5</xdr:col>
      <xdr:colOff>332740</xdr:colOff>
      <xdr:row>14</xdr:row>
      <xdr:rowOff>46355</xdr:rowOff>
    </xdr:from>
    <xdr:ext cx="576580" cy="575945"/>
    <xdr:pic>
      <xdr:nvPicPr>
        <xdr:cNvPr id="10" name="图片 9">
          <a:extLst>
            <a:ext uri="{FF2B5EF4-FFF2-40B4-BE49-F238E27FC236}">
              <a16:creationId xmlns:a16="http://schemas.microsoft.com/office/drawing/2014/main" id="{7B465EE0-C636-4BDC-BB33-C7E98D21C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9857740" y="13248005"/>
          <a:ext cx="576580" cy="575945"/>
        </a:xfrm>
        <a:prstGeom prst="rect">
          <a:avLst/>
        </a:prstGeom>
      </xdr:spPr>
    </xdr:pic>
    <xdr:clientData/>
  </xdr:oneCellAnchor>
  <xdr:oneCellAnchor>
    <xdr:from>
      <xdr:col>5</xdr:col>
      <xdr:colOff>324485</xdr:colOff>
      <xdr:row>15</xdr:row>
      <xdr:rowOff>62230</xdr:rowOff>
    </xdr:from>
    <xdr:ext cx="575945" cy="575945"/>
    <xdr:pic>
      <xdr:nvPicPr>
        <xdr:cNvPr id="11" name="图片 10">
          <a:extLst>
            <a:ext uri="{FF2B5EF4-FFF2-40B4-BE49-F238E27FC236}">
              <a16:creationId xmlns:a16="http://schemas.microsoft.com/office/drawing/2014/main" id="{70566C50-7D6C-47C8-BB1F-11E8E84AF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849485" y="13921105"/>
          <a:ext cx="575945" cy="575945"/>
        </a:xfrm>
        <a:prstGeom prst="rect">
          <a:avLst/>
        </a:prstGeom>
      </xdr:spPr>
    </xdr:pic>
    <xdr:clientData/>
  </xdr:oneCellAnchor>
  <xdr:oneCellAnchor>
    <xdr:from>
      <xdr:col>5</xdr:col>
      <xdr:colOff>323215</xdr:colOff>
      <xdr:row>13</xdr:row>
      <xdr:rowOff>61595</xdr:rowOff>
    </xdr:from>
    <xdr:ext cx="576580" cy="575945"/>
    <xdr:pic>
      <xdr:nvPicPr>
        <xdr:cNvPr id="12" name="图片 11">
          <a:extLst>
            <a:ext uri="{FF2B5EF4-FFF2-40B4-BE49-F238E27FC236}">
              <a16:creationId xmlns:a16="http://schemas.microsoft.com/office/drawing/2014/main" id="{8A7E01ED-0D5D-4CE7-A53F-B32721804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9848215" y="12606020"/>
          <a:ext cx="576580" cy="575945"/>
        </a:xfrm>
        <a:prstGeom prst="rect">
          <a:avLst/>
        </a:prstGeom>
      </xdr:spPr>
    </xdr:pic>
    <xdr:clientData/>
  </xdr:oneCellAnchor>
  <xdr:oneCellAnchor>
    <xdr:from>
      <xdr:col>5</xdr:col>
      <xdr:colOff>330835</xdr:colOff>
      <xdr:row>16</xdr:row>
      <xdr:rowOff>45085</xdr:rowOff>
    </xdr:from>
    <xdr:ext cx="575945" cy="575945"/>
    <xdr:pic>
      <xdr:nvPicPr>
        <xdr:cNvPr id="13" name="图片 12">
          <a:extLst>
            <a:ext uri="{FF2B5EF4-FFF2-40B4-BE49-F238E27FC236}">
              <a16:creationId xmlns:a16="http://schemas.microsoft.com/office/drawing/2014/main" id="{2B299919-1AB5-46AE-8014-34C1BD9B9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9855835" y="14561185"/>
          <a:ext cx="575945" cy="575945"/>
        </a:xfrm>
        <a:prstGeom prst="rect">
          <a:avLst/>
        </a:prstGeom>
      </xdr:spPr>
    </xdr:pic>
    <xdr:clientData/>
  </xdr:oneCellAnchor>
  <xdr:twoCellAnchor>
    <xdr:from>
      <xdr:col>5</xdr:col>
      <xdr:colOff>163830</xdr:colOff>
      <xdr:row>32</xdr:row>
      <xdr:rowOff>38735</xdr:rowOff>
    </xdr:from>
    <xdr:to>
      <xdr:col>5</xdr:col>
      <xdr:colOff>1203325</xdr:colOff>
      <xdr:row>32</xdr:row>
      <xdr:rowOff>614680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A8BDEF3B-EC18-4164-9C42-D3B7642F4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9688830" y="25070435"/>
          <a:ext cx="1039495" cy="575945"/>
        </a:xfrm>
        <a:prstGeom prst="rect">
          <a:avLst/>
        </a:prstGeom>
      </xdr:spPr>
    </xdr:pic>
    <xdr:clientData/>
  </xdr:twoCellAnchor>
  <xdr:twoCellAnchor>
    <xdr:from>
      <xdr:col>5</xdr:col>
      <xdr:colOff>191135</xdr:colOff>
      <xdr:row>31</xdr:row>
      <xdr:rowOff>38100</xdr:rowOff>
    </xdr:from>
    <xdr:to>
      <xdr:col>5</xdr:col>
      <xdr:colOff>1232535</xdr:colOff>
      <xdr:row>31</xdr:row>
      <xdr:rowOff>614045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8871C58D-0F57-4EC9-A61F-F5BF9B0D9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716135" y="24412575"/>
          <a:ext cx="1041400" cy="575945"/>
        </a:xfrm>
        <a:prstGeom prst="rect">
          <a:avLst/>
        </a:prstGeom>
      </xdr:spPr>
    </xdr:pic>
    <xdr:clientData/>
  </xdr:twoCellAnchor>
  <xdr:twoCellAnchor>
    <xdr:from>
      <xdr:col>5</xdr:col>
      <xdr:colOff>205740</xdr:colOff>
      <xdr:row>30</xdr:row>
      <xdr:rowOff>38100</xdr:rowOff>
    </xdr:from>
    <xdr:to>
      <xdr:col>5</xdr:col>
      <xdr:colOff>1180465</xdr:colOff>
      <xdr:row>30</xdr:row>
      <xdr:rowOff>614045</xdr:rowOff>
    </xdr:to>
    <xdr:pic>
      <xdr:nvPicPr>
        <xdr:cNvPr id="16" name="图片 15">
          <a:extLst>
            <a:ext uri="{FF2B5EF4-FFF2-40B4-BE49-F238E27FC236}">
              <a16:creationId xmlns:a16="http://schemas.microsoft.com/office/drawing/2014/main" id="{1D5E1BF1-263C-46C7-88DC-562106C824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9730740" y="23755350"/>
          <a:ext cx="974725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525780</xdr:colOff>
      <xdr:row>22</xdr:row>
      <xdr:rowOff>76200</xdr:rowOff>
    </xdr:from>
    <xdr:to>
      <xdr:col>5</xdr:col>
      <xdr:colOff>814070</xdr:colOff>
      <xdr:row>22</xdr:row>
      <xdr:rowOff>652145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E337E86A-123E-49EF-9987-97F1A224C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0050780" y="18535650"/>
          <a:ext cx="28829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525780</xdr:colOff>
      <xdr:row>21</xdr:row>
      <xdr:rowOff>53340</xdr:rowOff>
    </xdr:from>
    <xdr:to>
      <xdr:col>5</xdr:col>
      <xdr:colOff>805815</xdr:colOff>
      <xdr:row>21</xdr:row>
      <xdr:rowOff>629285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2FC3E43-D11E-46DD-9981-2ADEA70F00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0050780" y="17855565"/>
          <a:ext cx="280035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525780</xdr:colOff>
      <xdr:row>23</xdr:row>
      <xdr:rowOff>36830</xdr:rowOff>
    </xdr:from>
    <xdr:to>
      <xdr:col>5</xdr:col>
      <xdr:colOff>804545</xdr:colOff>
      <xdr:row>23</xdr:row>
      <xdr:rowOff>612775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FE7CDAA6-29D7-4294-9937-2AB7F7A458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0050780" y="19153505"/>
          <a:ext cx="278765" cy="575945"/>
        </a:xfrm>
        <a:prstGeom prst="rect">
          <a:avLst/>
        </a:prstGeom>
      </xdr:spPr>
    </xdr:pic>
    <xdr:clientData/>
  </xdr:twoCellAnchor>
  <xdr:twoCellAnchor editAs="oneCell">
    <xdr:from>
      <xdr:col>10</xdr:col>
      <xdr:colOff>841375</xdr:colOff>
      <xdr:row>0</xdr:row>
      <xdr:rowOff>71755</xdr:rowOff>
    </xdr:from>
    <xdr:to>
      <xdr:col>11</xdr:col>
      <xdr:colOff>715645</xdr:colOff>
      <xdr:row>0</xdr:row>
      <xdr:rowOff>821690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5D6FE65A-4F01-4DB8-9355-471E78BB6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4986000" y="71755"/>
          <a:ext cx="855345" cy="74993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24</xdr:row>
      <xdr:rowOff>38100</xdr:rowOff>
    </xdr:from>
    <xdr:to>
      <xdr:col>5</xdr:col>
      <xdr:colOff>1049020</xdr:colOff>
      <xdr:row>24</xdr:row>
      <xdr:rowOff>614045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3253B088-163C-4741-8C75-234EDE0B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753600" y="19812000"/>
          <a:ext cx="82042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236220</xdr:colOff>
      <xdr:row>25</xdr:row>
      <xdr:rowOff>68580</xdr:rowOff>
    </xdr:from>
    <xdr:to>
      <xdr:col>5</xdr:col>
      <xdr:colOff>1055370</xdr:colOff>
      <xdr:row>25</xdr:row>
      <xdr:rowOff>644525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2C31EEB-9781-4340-8A50-AAFBF608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761220" y="20499705"/>
          <a:ext cx="81915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228600</xdr:colOff>
      <xdr:row>26</xdr:row>
      <xdr:rowOff>59690</xdr:rowOff>
    </xdr:from>
    <xdr:to>
      <xdr:col>5</xdr:col>
      <xdr:colOff>1047750</xdr:colOff>
      <xdr:row>26</xdr:row>
      <xdr:rowOff>635635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77673312-1C6F-4F32-9E10-2CF2E0F8C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753600" y="21148040"/>
          <a:ext cx="81915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27</xdr:row>
      <xdr:rowOff>45720</xdr:rowOff>
    </xdr:from>
    <xdr:to>
      <xdr:col>5</xdr:col>
      <xdr:colOff>1108710</xdr:colOff>
      <xdr:row>27</xdr:row>
      <xdr:rowOff>621665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66AC867A-68FB-4F39-BE49-61426E2A6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92640" y="21791295"/>
          <a:ext cx="94107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167640</xdr:colOff>
      <xdr:row>28</xdr:row>
      <xdr:rowOff>53340</xdr:rowOff>
    </xdr:from>
    <xdr:to>
      <xdr:col>5</xdr:col>
      <xdr:colOff>1107440</xdr:colOff>
      <xdr:row>28</xdr:row>
      <xdr:rowOff>629285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56E1DF78-0108-4C70-A728-B4166BBA4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692640" y="22456140"/>
          <a:ext cx="93980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182880</xdr:colOff>
      <xdr:row>29</xdr:row>
      <xdr:rowOff>59690</xdr:rowOff>
    </xdr:from>
    <xdr:to>
      <xdr:col>5</xdr:col>
      <xdr:colOff>1132840</xdr:colOff>
      <xdr:row>29</xdr:row>
      <xdr:rowOff>635635</xdr:rowOff>
    </xdr:to>
    <xdr:pic>
      <xdr:nvPicPr>
        <xdr:cNvPr id="26" name="图片 25">
          <a:extLst>
            <a:ext uri="{FF2B5EF4-FFF2-40B4-BE49-F238E27FC236}">
              <a16:creationId xmlns:a16="http://schemas.microsoft.com/office/drawing/2014/main" id="{D311D36A-C689-48AA-B0E9-F21D5F26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9707880" y="23119715"/>
          <a:ext cx="949960" cy="575945"/>
        </a:xfrm>
        <a:prstGeom prst="rect">
          <a:avLst/>
        </a:prstGeom>
      </xdr:spPr>
    </xdr:pic>
    <xdr:clientData/>
  </xdr:twoCellAnchor>
  <xdr:twoCellAnchor editAs="oneCell">
    <xdr:from>
      <xdr:col>5</xdr:col>
      <xdr:colOff>254635</xdr:colOff>
      <xdr:row>2</xdr:row>
      <xdr:rowOff>175260</xdr:rowOff>
    </xdr:from>
    <xdr:to>
      <xdr:col>5</xdr:col>
      <xdr:colOff>1172210</xdr:colOff>
      <xdr:row>2</xdr:row>
      <xdr:rowOff>1327785</xdr:rowOff>
    </xdr:to>
    <xdr:pic>
      <xdr:nvPicPr>
        <xdr:cNvPr id="27" name="图片 26">
          <a:extLst>
            <a:ext uri="{FF2B5EF4-FFF2-40B4-BE49-F238E27FC236}">
              <a16:creationId xmlns:a16="http://schemas.microsoft.com/office/drawing/2014/main" id="{93D998B7-AB63-4D46-B78C-595BCDD5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9779635" y="1442085"/>
          <a:ext cx="917575" cy="1152525"/>
        </a:xfrm>
        <a:prstGeom prst="rect">
          <a:avLst/>
        </a:prstGeom>
      </xdr:spPr>
    </xdr:pic>
    <xdr:clientData/>
  </xdr:twoCellAnchor>
  <xdr:twoCellAnchor editAs="oneCell">
    <xdr:from>
      <xdr:col>5</xdr:col>
      <xdr:colOff>272415</xdr:colOff>
      <xdr:row>3</xdr:row>
      <xdr:rowOff>83820</xdr:rowOff>
    </xdr:from>
    <xdr:to>
      <xdr:col>5</xdr:col>
      <xdr:colOff>1145540</xdr:colOff>
      <xdr:row>3</xdr:row>
      <xdr:rowOff>1356995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782777FC-57E0-4BAF-A0EE-A8AA6CC69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9797415" y="2798445"/>
          <a:ext cx="873125" cy="1273175"/>
        </a:xfrm>
        <a:prstGeom prst="rect">
          <a:avLst/>
        </a:prstGeom>
      </xdr:spPr>
    </xdr:pic>
    <xdr:clientData/>
  </xdr:twoCellAnchor>
  <xdr:twoCellAnchor editAs="oneCell">
    <xdr:from>
      <xdr:col>5</xdr:col>
      <xdr:colOff>235585</xdr:colOff>
      <xdr:row>4</xdr:row>
      <xdr:rowOff>200025</xdr:rowOff>
    </xdr:from>
    <xdr:to>
      <xdr:col>5</xdr:col>
      <xdr:colOff>1212850</xdr:colOff>
      <xdr:row>4</xdr:row>
      <xdr:rowOff>1298575</xdr:rowOff>
    </xdr:to>
    <xdr:pic>
      <xdr:nvPicPr>
        <xdr:cNvPr id="29" name="图片 28">
          <a:extLst>
            <a:ext uri="{FF2B5EF4-FFF2-40B4-BE49-F238E27FC236}">
              <a16:creationId xmlns:a16="http://schemas.microsoft.com/office/drawing/2014/main" id="{CE1BB0FD-B510-418D-BBBF-8AFF7574E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9760585" y="4362450"/>
          <a:ext cx="977265" cy="1098550"/>
        </a:xfrm>
        <a:prstGeom prst="rect">
          <a:avLst/>
        </a:prstGeom>
      </xdr:spPr>
    </xdr:pic>
    <xdr:clientData/>
  </xdr:twoCellAnchor>
  <xdr:twoCellAnchor editAs="oneCell">
    <xdr:from>
      <xdr:col>5</xdr:col>
      <xdr:colOff>245745</xdr:colOff>
      <xdr:row>5</xdr:row>
      <xdr:rowOff>113665</xdr:rowOff>
    </xdr:from>
    <xdr:to>
      <xdr:col>5</xdr:col>
      <xdr:colOff>1257300</xdr:colOff>
      <xdr:row>5</xdr:row>
      <xdr:rowOff>1339215</xdr:rowOff>
    </xdr:to>
    <xdr:pic>
      <xdr:nvPicPr>
        <xdr:cNvPr id="30" name="图片 29">
          <a:extLst>
            <a:ext uri="{FF2B5EF4-FFF2-40B4-BE49-F238E27FC236}">
              <a16:creationId xmlns:a16="http://schemas.microsoft.com/office/drawing/2014/main" id="{9A61A105-7F77-4B2E-9CA3-66D31FB7E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9770745" y="5723890"/>
          <a:ext cx="1011555" cy="1225550"/>
        </a:xfrm>
        <a:prstGeom prst="rect">
          <a:avLst/>
        </a:prstGeom>
      </xdr:spPr>
    </xdr:pic>
    <xdr:clientData/>
  </xdr:twoCellAnchor>
  <xdr:twoCellAnchor editAs="oneCell">
    <xdr:from>
      <xdr:col>5</xdr:col>
      <xdr:colOff>223520</xdr:colOff>
      <xdr:row>6</xdr:row>
      <xdr:rowOff>11430</xdr:rowOff>
    </xdr:from>
    <xdr:to>
      <xdr:col>5</xdr:col>
      <xdr:colOff>1084580</xdr:colOff>
      <xdr:row>6</xdr:row>
      <xdr:rowOff>942975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0B4DE0D7-B616-46C4-9ED7-49F0DE15E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9748520" y="7069455"/>
          <a:ext cx="861060" cy="931545"/>
        </a:xfrm>
        <a:prstGeom prst="rect">
          <a:avLst/>
        </a:prstGeom>
      </xdr:spPr>
    </xdr:pic>
    <xdr:clientData/>
  </xdr:twoCellAnchor>
  <xdr:twoCellAnchor editAs="oneCell">
    <xdr:from>
      <xdr:col>5</xdr:col>
      <xdr:colOff>196850</xdr:colOff>
      <xdr:row>8</xdr:row>
      <xdr:rowOff>8890</xdr:rowOff>
    </xdr:from>
    <xdr:to>
      <xdr:col>5</xdr:col>
      <xdr:colOff>1174115</xdr:colOff>
      <xdr:row>8</xdr:row>
      <xdr:rowOff>932180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59E5BB2B-14F0-469B-B394-24F50AEDB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9721850" y="8971915"/>
          <a:ext cx="977265" cy="923290"/>
        </a:xfrm>
        <a:prstGeom prst="rect">
          <a:avLst/>
        </a:prstGeom>
      </xdr:spPr>
    </xdr:pic>
    <xdr:clientData/>
  </xdr:twoCellAnchor>
  <xdr:twoCellAnchor editAs="oneCell">
    <xdr:from>
      <xdr:col>5</xdr:col>
      <xdr:colOff>214630</xdr:colOff>
      <xdr:row>7</xdr:row>
      <xdr:rowOff>17780</xdr:rowOff>
    </xdr:from>
    <xdr:to>
      <xdr:col>5</xdr:col>
      <xdr:colOff>1075690</xdr:colOff>
      <xdr:row>7</xdr:row>
      <xdr:rowOff>932180</xdr:rowOff>
    </xdr:to>
    <xdr:pic>
      <xdr:nvPicPr>
        <xdr:cNvPr id="33" name="图片 32">
          <a:extLst>
            <a:ext uri="{FF2B5EF4-FFF2-40B4-BE49-F238E27FC236}">
              <a16:creationId xmlns:a16="http://schemas.microsoft.com/office/drawing/2014/main" id="{1161BF3C-245C-4197-9949-15B0E3B0C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9739630" y="8028305"/>
          <a:ext cx="86106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7E444-FE7B-4543-8F59-300127BAD8B3}">
  <dimension ref="A1:L63"/>
  <sheetViews>
    <sheetView tabSelected="1" zoomScale="90" zoomScaleNormal="90" workbookViewId="0">
      <pane ySplit="2" topLeftCell="A24" activePane="bottomLeft" state="frozen"/>
      <selection pane="bottomLeft" activeCell="K21" sqref="K21"/>
    </sheetView>
  </sheetViews>
  <sheetFormatPr defaultColWidth="8.875" defaultRowHeight="15" x14ac:dyDescent="0.2"/>
  <cols>
    <col min="1" max="1" width="16.125" style="39" customWidth="1"/>
    <col min="2" max="2" width="7.5" style="39" customWidth="1"/>
    <col min="3" max="3" width="9.5" style="39" customWidth="1"/>
    <col min="4" max="4" width="16.125" style="39" customWidth="1"/>
    <col min="5" max="5" width="75.75" style="40" customWidth="1"/>
    <col min="6" max="6" width="18.75" style="39" customWidth="1"/>
    <col min="7" max="7" width="9.5" style="39" customWidth="1"/>
    <col min="8" max="9" width="9.75" style="39" customWidth="1"/>
    <col min="10" max="11" width="12.875" style="41" customWidth="1"/>
    <col min="12" max="12" width="12.875" style="42" customWidth="1"/>
    <col min="13" max="16384" width="8.875" style="3"/>
  </cols>
  <sheetData>
    <row r="1" spans="1:12" ht="72.75" customHeight="1" x14ac:dyDescent="0.2">
      <c r="A1" s="1" t="s">
        <v>0</v>
      </c>
      <c r="B1" s="1"/>
      <c r="C1" s="1"/>
      <c r="D1" s="1"/>
      <c r="E1" s="2"/>
      <c r="F1" s="1"/>
      <c r="G1" s="1"/>
      <c r="H1" s="1"/>
      <c r="I1" s="1"/>
      <c r="J1" s="1"/>
      <c r="K1" s="1"/>
      <c r="L1" s="1"/>
    </row>
    <row r="2" spans="1:12" customFormat="1" ht="28.5" x14ac:dyDescent="0.2">
      <c r="A2" s="4" t="s">
        <v>1</v>
      </c>
      <c r="B2" s="4" t="s">
        <v>2</v>
      </c>
      <c r="C2" s="5" t="s">
        <v>3</v>
      </c>
      <c r="D2" s="5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7" t="s">
        <v>10</v>
      </c>
      <c r="K2" s="7" t="s">
        <v>11</v>
      </c>
      <c r="L2" s="8" t="s">
        <v>12</v>
      </c>
    </row>
    <row r="3" spans="1:12" customFormat="1" ht="114" customHeight="1" x14ac:dyDescent="0.2">
      <c r="A3" s="4" t="s">
        <v>13</v>
      </c>
      <c r="B3" s="4" t="s">
        <v>14</v>
      </c>
      <c r="C3" s="5"/>
      <c r="D3" s="5"/>
      <c r="E3" s="9" t="s">
        <v>15</v>
      </c>
      <c r="F3" s="10"/>
      <c r="G3" s="11" t="s">
        <v>16</v>
      </c>
      <c r="H3" s="12" t="s">
        <v>17</v>
      </c>
      <c r="I3" s="12" t="s">
        <v>18</v>
      </c>
      <c r="J3" s="13">
        <f>K3*4</f>
        <v>348</v>
      </c>
      <c r="K3" s="8">
        <v>87</v>
      </c>
      <c r="L3" s="13">
        <v>145</v>
      </c>
    </row>
    <row r="4" spans="1:12" customFormat="1" ht="114" customHeight="1" x14ac:dyDescent="0.2">
      <c r="A4" s="4" t="s">
        <v>13</v>
      </c>
      <c r="B4" s="4" t="s">
        <v>14</v>
      </c>
      <c r="C4" s="5"/>
      <c r="D4" s="5"/>
      <c r="E4" s="9" t="s">
        <v>19</v>
      </c>
      <c r="F4" s="10"/>
      <c r="G4" s="11" t="s">
        <v>20</v>
      </c>
      <c r="H4" s="12" t="s">
        <v>21</v>
      </c>
      <c r="I4" s="12" t="s">
        <v>18</v>
      </c>
      <c r="J4" s="13">
        <v>332.995</v>
      </c>
      <c r="K4" s="13">
        <v>332.995</v>
      </c>
      <c r="L4" s="13">
        <v>555</v>
      </c>
    </row>
    <row r="5" spans="1:12" customFormat="1" ht="114" customHeight="1" x14ac:dyDescent="0.2">
      <c r="A5" s="4" t="s">
        <v>13</v>
      </c>
      <c r="B5" s="4" t="s">
        <v>14</v>
      </c>
      <c r="C5" s="5"/>
      <c r="D5" s="5"/>
      <c r="E5" s="9" t="s">
        <v>22</v>
      </c>
      <c r="F5" s="10"/>
      <c r="G5" s="11" t="s">
        <v>16</v>
      </c>
      <c r="H5" s="12" t="s">
        <v>17</v>
      </c>
      <c r="I5" s="12" t="s">
        <v>18</v>
      </c>
      <c r="J5" s="13">
        <f>K5*4</f>
        <v>348</v>
      </c>
      <c r="K5" s="8">
        <v>87</v>
      </c>
      <c r="L5" s="13">
        <v>145</v>
      </c>
    </row>
    <row r="6" spans="1:12" customFormat="1" ht="114" customHeight="1" x14ac:dyDescent="0.2">
      <c r="A6" s="4" t="s">
        <v>13</v>
      </c>
      <c r="B6" s="4" t="s">
        <v>14</v>
      </c>
      <c r="C6" s="5"/>
      <c r="D6" s="5"/>
      <c r="E6" s="9" t="s">
        <v>23</v>
      </c>
      <c r="F6" s="10"/>
      <c r="G6" s="11" t="s">
        <v>20</v>
      </c>
      <c r="H6" s="12" t="s">
        <v>21</v>
      </c>
      <c r="I6" s="12" t="s">
        <v>18</v>
      </c>
      <c r="J6" s="13">
        <v>332.995</v>
      </c>
      <c r="K6" s="13">
        <v>332.995</v>
      </c>
      <c r="L6" s="13">
        <v>555</v>
      </c>
    </row>
    <row r="7" spans="1:12" s="19" customFormat="1" ht="75" customHeight="1" x14ac:dyDescent="0.2">
      <c r="A7" s="14" t="s">
        <v>13</v>
      </c>
      <c r="B7" s="15" t="s">
        <v>14</v>
      </c>
      <c r="C7" s="15" t="s">
        <v>24</v>
      </c>
      <c r="D7" s="16">
        <v>6971998750229</v>
      </c>
      <c r="E7" s="17" t="s">
        <v>25</v>
      </c>
      <c r="F7" s="10"/>
      <c r="G7" s="11" t="s">
        <v>26</v>
      </c>
      <c r="H7" s="12" t="s">
        <v>27</v>
      </c>
      <c r="I7" s="12" t="s">
        <v>28</v>
      </c>
      <c r="J7" s="13">
        <f>K7*60</f>
        <v>510</v>
      </c>
      <c r="K7" s="13">
        <v>8.5</v>
      </c>
      <c r="L7" s="18">
        <v>13</v>
      </c>
    </row>
    <row r="8" spans="1:12" s="19" customFormat="1" ht="75" customHeight="1" x14ac:dyDescent="0.2">
      <c r="A8" s="14" t="s">
        <v>13</v>
      </c>
      <c r="B8" s="15" t="s">
        <v>14</v>
      </c>
      <c r="C8" s="15" t="s">
        <v>24</v>
      </c>
      <c r="D8" s="16">
        <v>6971998750243</v>
      </c>
      <c r="E8" s="17" t="s">
        <v>29</v>
      </c>
      <c r="F8" s="10"/>
      <c r="G8" s="11" t="s">
        <v>26</v>
      </c>
      <c r="H8" s="12" t="s">
        <v>27</v>
      </c>
      <c r="I8" s="12" t="s">
        <v>28</v>
      </c>
      <c r="J8" s="13">
        <f>K8*60</f>
        <v>510</v>
      </c>
      <c r="K8" s="13">
        <v>8.5</v>
      </c>
      <c r="L8" s="18">
        <v>13</v>
      </c>
    </row>
    <row r="9" spans="1:12" s="19" customFormat="1" ht="75" customHeight="1" x14ac:dyDescent="0.2">
      <c r="A9" s="14" t="s">
        <v>13</v>
      </c>
      <c r="B9" s="15" t="s">
        <v>14</v>
      </c>
      <c r="C9" s="15" t="s">
        <v>24</v>
      </c>
      <c r="D9" s="16">
        <v>6971998750267</v>
      </c>
      <c r="E9" s="17" t="s">
        <v>30</v>
      </c>
      <c r="F9" s="10"/>
      <c r="G9" s="11" t="s">
        <v>26</v>
      </c>
      <c r="H9" s="12" t="s">
        <v>27</v>
      </c>
      <c r="I9" s="12" t="s">
        <v>28</v>
      </c>
      <c r="J9" s="13">
        <f>K9*60</f>
        <v>510</v>
      </c>
      <c r="K9" s="13">
        <v>8.5</v>
      </c>
      <c r="L9" s="18">
        <v>13</v>
      </c>
    </row>
    <row r="10" spans="1:12" s="25" customFormat="1" ht="51.75" customHeight="1" x14ac:dyDescent="0.2">
      <c r="A10" s="4" t="s">
        <v>13</v>
      </c>
      <c r="B10" s="4" t="s">
        <v>14</v>
      </c>
      <c r="C10" s="4" t="s">
        <v>31</v>
      </c>
      <c r="D10" s="20">
        <v>8852021009331</v>
      </c>
      <c r="E10" s="21" t="s">
        <v>32</v>
      </c>
      <c r="F10" s="22"/>
      <c r="G10" s="23" t="s">
        <v>33</v>
      </c>
      <c r="H10" s="12" t="s">
        <v>34</v>
      </c>
      <c r="I10" s="12" t="s">
        <v>28</v>
      </c>
      <c r="J10" s="7">
        <f>K10*48</f>
        <v>470.40000000000003</v>
      </c>
      <c r="K10" s="7">
        <v>9.8000000000000007</v>
      </c>
      <c r="L10" s="24">
        <v>15</v>
      </c>
    </row>
    <row r="11" spans="1:12" s="25" customFormat="1" ht="51.75" customHeight="1" x14ac:dyDescent="0.2">
      <c r="A11" s="4" t="s">
        <v>13</v>
      </c>
      <c r="B11" s="4" t="s">
        <v>14</v>
      </c>
      <c r="C11" s="4" t="s">
        <v>31</v>
      </c>
      <c r="D11" s="20">
        <v>8852021009348</v>
      </c>
      <c r="E11" s="21" t="s">
        <v>35</v>
      </c>
      <c r="F11" s="22"/>
      <c r="G11" s="23" t="s">
        <v>33</v>
      </c>
      <c r="H11" s="12" t="s">
        <v>34</v>
      </c>
      <c r="I11" s="12" t="s">
        <v>28</v>
      </c>
      <c r="J11" s="7">
        <f t="shared" ref="J11:J13" si="0">K11*48</f>
        <v>470.40000000000003</v>
      </c>
      <c r="K11" s="7">
        <v>9.8000000000000007</v>
      </c>
      <c r="L11" s="24">
        <v>15</v>
      </c>
    </row>
    <row r="12" spans="1:12" s="25" customFormat="1" ht="51.75" customHeight="1" x14ac:dyDescent="0.2">
      <c r="A12" s="4" t="s">
        <v>13</v>
      </c>
      <c r="B12" s="4" t="s">
        <v>14</v>
      </c>
      <c r="C12" s="4" t="s">
        <v>31</v>
      </c>
      <c r="D12" s="20">
        <v>8852021010870</v>
      </c>
      <c r="E12" s="21" t="s">
        <v>36</v>
      </c>
      <c r="F12" s="22"/>
      <c r="G12" s="23" t="s">
        <v>37</v>
      </c>
      <c r="H12" s="12" t="s">
        <v>34</v>
      </c>
      <c r="I12" s="12" t="s">
        <v>28</v>
      </c>
      <c r="J12" s="7">
        <f t="shared" si="0"/>
        <v>470.40000000000003</v>
      </c>
      <c r="K12" s="7">
        <v>9.8000000000000007</v>
      </c>
      <c r="L12" s="24">
        <v>15</v>
      </c>
    </row>
    <row r="13" spans="1:12" s="25" customFormat="1" ht="51.75" customHeight="1" x14ac:dyDescent="0.2">
      <c r="A13" s="4" t="s">
        <v>13</v>
      </c>
      <c r="B13" s="4" t="s">
        <v>14</v>
      </c>
      <c r="C13" s="4" t="s">
        <v>31</v>
      </c>
      <c r="D13" s="20">
        <v>8852021010863</v>
      </c>
      <c r="E13" s="21" t="s">
        <v>38</v>
      </c>
      <c r="F13" s="22"/>
      <c r="G13" s="23" t="s">
        <v>37</v>
      </c>
      <c r="H13" s="12" t="s">
        <v>34</v>
      </c>
      <c r="I13" s="12" t="s">
        <v>28</v>
      </c>
      <c r="J13" s="7">
        <f t="shared" si="0"/>
        <v>470.40000000000003</v>
      </c>
      <c r="K13" s="7">
        <v>9.8000000000000007</v>
      </c>
      <c r="L13" s="24">
        <v>15</v>
      </c>
    </row>
    <row r="14" spans="1:12" s="25" customFormat="1" ht="51.75" customHeight="1" x14ac:dyDescent="0.2">
      <c r="A14" s="4" t="s">
        <v>13</v>
      </c>
      <c r="B14" s="4" t="s">
        <v>14</v>
      </c>
      <c r="C14" s="4" t="s">
        <v>31</v>
      </c>
      <c r="D14" s="20">
        <v>8852021011594</v>
      </c>
      <c r="E14" s="21" t="s">
        <v>39</v>
      </c>
      <c r="F14" s="22"/>
      <c r="G14" s="23" t="s">
        <v>40</v>
      </c>
      <c r="H14" s="12" t="s">
        <v>41</v>
      </c>
      <c r="I14" s="12" t="s">
        <v>42</v>
      </c>
      <c r="J14" s="7">
        <f t="shared" ref="J14:J21" si="1">K14*24</f>
        <v>228</v>
      </c>
      <c r="K14" s="7">
        <v>9.5</v>
      </c>
      <c r="L14" s="24">
        <v>13.9</v>
      </c>
    </row>
    <row r="15" spans="1:12" s="25" customFormat="1" ht="51.75" customHeight="1" x14ac:dyDescent="0.2">
      <c r="A15" s="4" t="s">
        <v>13</v>
      </c>
      <c r="B15" s="4" t="s">
        <v>14</v>
      </c>
      <c r="C15" s="4" t="s">
        <v>31</v>
      </c>
      <c r="D15" s="20">
        <v>8852021011587</v>
      </c>
      <c r="E15" s="21" t="s">
        <v>43</v>
      </c>
      <c r="F15" s="22"/>
      <c r="G15" s="23" t="s">
        <v>40</v>
      </c>
      <c r="H15" s="12" t="s">
        <v>41</v>
      </c>
      <c r="I15" s="12" t="s">
        <v>42</v>
      </c>
      <c r="J15" s="7">
        <f t="shared" si="1"/>
        <v>228</v>
      </c>
      <c r="K15" s="7">
        <v>9.5</v>
      </c>
      <c r="L15" s="24">
        <v>13.9</v>
      </c>
    </row>
    <row r="16" spans="1:12" s="25" customFormat="1" ht="51.75" customHeight="1" x14ac:dyDescent="0.2">
      <c r="A16" s="4" t="s">
        <v>13</v>
      </c>
      <c r="B16" s="4" t="s">
        <v>14</v>
      </c>
      <c r="C16" s="4" t="s">
        <v>31</v>
      </c>
      <c r="D16" s="20">
        <v>8852021011617</v>
      </c>
      <c r="E16" s="21" t="s">
        <v>44</v>
      </c>
      <c r="F16" s="22"/>
      <c r="G16" s="23" t="s">
        <v>40</v>
      </c>
      <c r="H16" s="12" t="s">
        <v>41</v>
      </c>
      <c r="I16" s="12" t="s">
        <v>42</v>
      </c>
      <c r="J16" s="7">
        <f t="shared" si="1"/>
        <v>228</v>
      </c>
      <c r="K16" s="7">
        <v>9.5</v>
      </c>
      <c r="L16" s="24">
        <v>13.9</v>
      </c>
    </row>
    <row r="17" spans="1:12" s="25" customFormat="1" ht="51.75" customHeight="1" x14ac:dyDescent="0.2">
      <c r="A17" s="4" t="s">
        <v>13</v>
      </c>
      <c r="B17" s="4" t="s">
        <v>14</v>
      </c>
      <c r="C17" s="4" t="s">
        <v>31</v>
      </c>
      <c r="D17" s="20">
        <v>8852021011600</v>
      </c>
      <c r="E17" s="21" t="s">
        <v>45</v>
      </c>
      <c r="F17" s="22"/>
      <c r="G17" s="23" t="s">
        <v>40</v>
      </c>
      <c r="H17" s="12" t="s">
        <v>41</v>
      </c>
      <c r="I17" s="12" t="s">
        <v>42</v>
      </c>
      <c r="J17" s="7">
        <f t="shared" si="1"/>
        <v>228</v>
      </c>
      <c r="K17" s="7">
        <v>9.5</v>
      </c>
      <c r="L17" s="24">
        <v>13.9</v>
      </c>
    </row>
    <row r="18" spans="1:12" s="25" customFormat="1" ht="51.75" customHeight="1" x14ac:dyDescent="0.2">
      <c r="A18" s="4" t="s">
        <v>13</v>
      </c>
      <c r="B18" s="4" t="s">
        <v>14</v>
      </c>
      <c r="C18" s="4" t="s">
        <v>31</v>
      </c>
      <c r="D18" s="20">
        <v>8852021011549</v>
      </c>
      <c r="E18" s="21" t="s">
        <v>46</v>
      </c>
      <c r="F18" s="22"/>
      <c r="G18" s="23" t="s">
        <v>40</v>
      </c>
      <c r="H18" s="12" t="s">
        <v>41</v>
      </c>
      <c r="I18" s="12" t="s">
        <v>42</v>
      </c>
      <c r="J18" s="7">
        <f t="shared" si="1"/>
        <v>204</v>
      </c>
      <c r="K18" s="7">
        <v>8.5</v>
      </c>
      <c r="L18" s="12">
        <v>12.9</v>
      </c>
    </row>
    <row r="19" spans="1:12" s="25" customFormat="1" ht="51.75" customHeight="1" x14ac:dyDescent="0.2">
      <c r="A19" s="4" t="s">
        <v>13</v>
      </c>
      <c r="B19" s="4" t="s">
        <v>14</v>
      </c>
      <c r="C19" s="4" t="s">
        <v>31</v>
      </c>
      <c r="D19" s="20">
        <v>8852021011556</v>
      </c>
      <c r="E19" s="21" t="s">
        <v>47</v>
      </c>
      <c r="F19" s="22"/>
      <c r="G19" s="23" t="s">
        <v>40</v>
      </c>
      <c r="H19" s="12" t="s">
        <v>41</v>
      </c>
      <c r="I19" s="12" t="s">
        <v>42</v>
      </c>
      <c r="J19" s="7">
        <f t="shared" si="1"/>
        <v>204</v>
      </c>
      <c r="K19" s="7">
        <v>8.5</v>
      </c>
      <c r="L19" s="12">
        <v>12.9</v>
      </c>
    </row>
    <row r="20" spans="1:12" s="25" customFormat="1" ht="51.75" customHeight="1" x14ac:dyDescent="0.2">
      <c r="A20" s="4" t="s">
        <v>13</v>
      </c>
      <c r="B20" s="4" t="s">
        <v>14</v>
      </c>
      <c r="C20" s="4" t="s">
        <v>31</v>
      </c>
      <c r="D20" s="20">
        <v>8852021011563</v>
      </c>
      <c r="E20" s="21" t="s">
        <v>48</v>
      </c>
      <c r="F20" s="22"/>
      <c r="G20" s="23" t="s">
        <v>40</v>
      </c>
      <c r="H20" s="12" t="s">
        <v>41</v>
      </c>
      <c r="I20" s="12" t="s">
        <v>42</v>
      </c>
      <c r="J20" s="7">
        <f t="shared" si="1"/>
        <v>204</v>
      </c>
      <c r="K20" s="7">
        <v>8.5</v>
      </c>
      <c r="L20" s="12">
        <v>12.9</v>
      </c>
    </row>
    <row r="21" spans="1:12" s="26" customFormat="1" ht="51.75" customHeight="1" x14ac:dyDescent="0.2">
      <c r="A21" s="4" t="s">
        <v>13</v>
      </c>
      <c r="B21" s="4" t="s">
        <v>14</v>
      </c>
      <c r="C21" s="4" t="s">
        <v>31</v>
      </c>
      <c r="D21" s="20">
        <v>8852021011570</v>
      </c>
      <c r="E21" s="21" t="s">
        <v>49</v>
      </c>
      <c r="F21" s="22"/>
      <c r="G21" s="23" t="s">
        <v>40</v>
      </c>
      <c r="H21" s="12" t="s">
        <v>41</v>
      </c>
      <c r="I21" s="12" t="s">
        <v>42</v>
      </c>
      <c r="J21" s="7">
        <f t="shared" si="1"/>
        <v>204</v>
      </c>
      <c r="K21" s="7">
        <v>8.5</v>
      </c>
      <c r="L21" s="12">
        <v>12.9</v>
      </c>
    </row>
    <row r="22" spans="1:12" s="26" customFormat="1" ht="51.75" customHeight="1" x14ac:dyDescent="0.2">
      <c r="A22" s="4" t="s">
        <v>13</v>
      </c>
      <c r="B22" s="4" t="s">
        <v>14</v>
      </c>
      <c r="C22" s="4" t="s">
        <v>31</v>
      </c>
      <c r="D22" s="20">
        <v>8852021013673</v>
      </c>
      <c r="E22" s="21" t="s">
        <v>50</v>
      </c>
      <c r="F22" s="22"/>
      <c r="G22" s="23" t="s">
        <v>51</v>
      </c>
      <c r="H22" s="12" t="s">
        <v>52</v>
      </c>
      <c r="I22" s="12" t="s">
        <v>18</v>
      </c>
      <c r="J22" s="7">
        <f>K22*12</f>
        <v>312</v>
      </c>
      <c r="K22" s="7">
        <v>26</v>
      </c>
      <c r="L22" s="27">
        <v>39.9</v>
      </c>
    </row>
    <row r="23" spans="1:12" s="26" customFormat="1" ht="51.75" customHeight="1" x14ac:dyDescent="0.2">
      <c r="A23" s="4" t="s">
        <v>13</v>
      </c>
      <c r="B23" s="4" t="s">
        <v>14</v>
      </c>
      <c r="C23" s="4" t="s">
        <v>31</v>
      </c>
      <c r="D23" s="20">
        <v>8852021013680</v>
      </c>
      <c r="E23" s="21" t="s">
        <v>53</v>
      </c>
      <c r="F23" s="22"/>
      <c r="G23" s="23" t="s">
        <v>51</v>
      </c>
      <c r="H23" s="12" t="s">
        <v>52</v>
      </c>
      <c r="I23" s="12" t="s">
        <v>18</v>
      </c>
      <c r="J23" s="7">
        <f t="shared" ref="J23:J24" si="2">K23*12</f>
        <v>312</v>
      </c>
      <c r="K23" s="7">
        <v>26</v>
      </c>
      <c r="L23" s="27">
        <v>39.9</v>
      </c>
    </row>
    <row r="24" spans="1:12" s="26" customFormat="1" ht="51.75" customHeight="1" x14ac:dyDescent="0.2">
      <c r="A24" s="4" t="s">
        <v>13</v>
      </c>
      <c r="B24" s="4" t="s">
        <v>14</v>
      </c>
      <c r="C24" s="4" t="s">
        <v>31</v>
      </c>
      <c r="D24" s="20">
        <v>8852021013697</v>
      </c>
      <c r="E24" s="21" t="s">
        <v>54</v>
      </c>
      <c r="F24" s="22"/>
      <c r="G24" s="23" t="s">
        <v>51</v>
      </c>
      <c r="H24" s="12" t="s">
        <v>52</v>
      </c>
      <c r="I24" s="12" t="s">
        <v>18</v>
      </c>
      <c r="J24" s="7">
        <f t="shared" si="2"/>
        <v>312</v>
      </c>
      <c r="K24" s="7">
        <v>26</v>
      </c>
      <c r="L24" s="27">
        <v>39.9</v>
      </c>
    </row>
    <row r="25" spans="1:12" s="26" customFormat="1" ht="51.75" customHeight="1" x14ac:dyDescent="0.2">
      <c r="A25" s="4" t="s">
        <v>13</v>
      </c>
      <c r="B25" s="4" t="s">
        <v>14</v>
      </c>
      <c r="C25" s="4" t="s">
        <v>31</v>
      </c>
      <c r="D25" s="20" t="s">
        <v>55</v>
      </c>
      <c r="E25" s="21" t="s">
        <v>56</v>
      </c>
      <c r="F25" s="22"/>
      <c r="G25" s="23" t="s">
        <v>57</v>
      </c>
      <c r="H25" s="12" t="s">
        <v>41</v>
      </c>
      <c r="I25" s="12" t="s">
        <v>42</v>
      </c>
      <c r="J25" s="7">
        <f>K25*24</f>
        <v>187.2</v>
      </c>
      <c r="K25" s="7">
        <v>7.8</v>
      </c>
      <c r="L25" s="27">
        <v>11.9</v>
      </c>
    </row>
    <row r="26" spans="1:12" s="26" customFormat="1" ht="51.75" customHeight="1" x14ac:dyDescent="0.2">
      <c r="A26" s="4" t="s">
        <v>13</v>
      </c>
      <c r="B26" s="4" t="s">
        <v>14</v>
      </c>
      <c r="C26" s="4" t="s">
        <v>31</v>
      </c>
      <c r="D26" s="20">
        <v>8852021013994</v>
      </c>
      <c r="E26" s="21" t="s">
        <v>58</v>
      </c>
      <c r="F26" s="22"/>
      <c r="G26" s="23" t="s">
        <v>57</v>
      </c>
      <c r="H26" s="12" t="s">
        <v>41</v>
      </c>
      <c r="I26" s="12" t="s">
        <v>42</v>
      </c>
      <c r="J26" s="7">
        <f t="shared" ref="J26:J30" si="3">K26*24</f>
        <v>187.2</v>
      </c>
      <c r="K26" s="7">
        <v>7.8</v>
      </c>
      <c r="L26" s="27">
        <v>11.9</v>
      </c>
    </row>
    <row r="27" spans="1:12" s="26" customFormat="1" ht="51.75" customHeight="1" x14ac:dyDescent="0.2">
      <c r="A27" s="4" t="s">
        <v>13</v>
      </c>
      <c r="B27" s="4" t="s">
        <v>14</v>
      </c>
      <c r="C27" s="4" t="s">
        <v>31</v>
      </c>
      <c r="D27" s="20" t="s">
        <v>59</v>
      </c>
      <c r="E27" s="21" t="s">
        <v>60</v>
      </c>
      <c r="F27" s="22"/>
      <c r="G27" s="23" t="s">
        <v>57</v>
      </c>
      <c r="H27" s="12" t="s">
        <v>41</v>
      </c>
      <c r="I27" s="12" t="s">
        <v>42</v>
      </c>
      <c r="J27" s="7">
        <f t="shared" si="3"/>
        <v>187.2</v>
      </c>
      <c r="K27" s="7">
        <v>7.8</v>
      </c>
      <c r="L27" s="27">
        <v>11.9</v>
      </c>
    </row>
    <row r="28" spans="1:12" s="26" customFormat="1" ht="51.75" customHeight="1" x14ac:dyDescent="0.2">
      <c r="A28" s="4" t="s">
        <v>13</v>
      </c>
      <c r="B28" s="4" t="s">
        <v>14</v>
      </c>
      <c r="C28" s="4" t="s">
        <v>31</v>
      </c>
      <c r="D28" s="20" t="s">
        <v>61</v>
      </c>
      <c r="E28" s="21" t="s">
        <v>62</v>
      </c>
      <c r="F28" s="22"/>
      <c r="G28" s="23" t="s">
        <v>63</v>
      </c>
      <c r="H28" s="12" t="s">
        <v>41</v>
      </c>
      <c r="I28" s="12" t="s">
        <v>42</v>
      </c>
      <c r="J28" s="7">
        <f t="shared" si="3"/>
        <v>228</v>
      </c>
      <c r="K28" s="7">
        <v>9.5</v>
      </c>
      <c r="L28" s="12">
        <v>13.9</v>
      </c>
    </row>
    <row r="29" spans="1:12" s="26" customFormat="1" ht="51.75" customHeight="1" x14ac:dyDescent="0.2">
      <c r="A29" s="4" t="s">
        <v>13</v>
      </c>
      <c r="B29" s="4" t="s">
        <v>14</v>
      </c>
      <c r="C29" s="4" t="s">
        <v>31</v>
      </c>
      <c r="D29" s="20" t="s">
        <v>64</v>
      </c>
      <c r="E29" s="21" t="s">
        <v>65</v>
      </c>
      <c r="F29" s="22"/>
      <c r="G29" s="23" t="s">
        <v>63</v>
      </c>
      <c r="H29" s="12" t="s">
        <v>41</v>
      </c>
      <c r="I29" s="12" t="s">
        <v>42</v>
      </c>
      <c r="J29" s="7">
        <f t="shared" si="3"/>
        <v>228</v>
      </c>
      <c r="K29" s="7">
        <v>9.5</v>
      </c>
      <c r="L29" s="12">
        <v>13.9</v>
      </c>
    </row>
    <row r="30" spans="1:12" s="26" customFormat="1" ht="51.75" customHeight="1" x14ac:dyDescent="0.2">
      <c r="A30" s="4" t="s">
        <v>13</v>
      </c>
      <c r="B30" s="4" t="s">
        <v>14</v>
      </c>
      <c r="C30" s="4" t="s">
        <v>31</v>
      </c>
      <c r="D30" s="20" t="s">
        <v>66</v>
      </c>
      <c r="E30" s="21" t="s">
        <v>67</v>
      </c>
      <c r="F30" s="22"/>
      <c r="G30" s="23" t="s">
        <v>63</v>
      </c>
      <c r="H30" s="12" t="s">
        <v>41</v>
      </c>
      <c r="I30" s="12" t="s">
        <v>42</v>
      </c>
      <c r="J30" s="7">
        <f t="shared" si="3"/>
        <v>228</v>
      </c>
      <c r="K30" s="7">
        <v>9.5</v>
      </c>
      <c r="L30" s="12">
        <v>13.9</v>
      </c>
    </row>
    <row r="31" spans="1:12" s="25" customFormat="1" ht="51.75" customHeight="1" x14ac:dyDescent="0.2">
      <c r="A31" s="4" t="s">
        <v>13</v>
      </c>
      <c r="B31" s="4" t="s">
        <v>14</v>
      </c>
      <c r="C31" s="4" t="s">
        <v>31</v>
      </c>
      <c r="D31" s="20">
        <v>810339023256</v>
      </c>
      <c r="E31" s="21" t="s">
        <v>68</v>
      </c>
      <c r="F31" s="28"/>
      <c r="G31" s="23" t="s">
        <v>69</v>
      </c>
      <c r="H31" s="12" t="s">
        <v>70</v>
      </c>
      <c r="I31" s="12" t="s">
        <v>28</v>
      </c>
      <c r="J31" s="7">
        <f>K31*9</f>
        <v>88.2</v>
      </c>
      <c r="K31" s="7">
        <v>9.8000000000000007</v>
      </c>
      <c r="L31" s="12">
        <v>15</v>
      </c>
    </row>
    <row r="32" spans="1:12" s="25" customFormat="1" ht="51.75" customHeight="1" x14ac:dyDescent="0.2">
      <c r="A32" s="4" t="s">
        <v>13</v>
      </c>
      <c r="B32" s="4" t="s">
        <v>14</v>
      </c>
      <c r="C32" s="4" t="s">
        <v>71</v>
      </c>
      <c r="D32" s="20">
        <v>9319185002848</v>
      </c>
      <c r="E32" s="21" t="s">
        <v>72</v>
      </c>
      <c r="F32" s="29"/>
      <c r="G32" s="23" t="s">
        <v>69</v>
      </c>
      <c r="H32" s="12" t="s">
        <v>70</v>
      </c>
      <c r="I32" s="12" t="s">
        <v>28</v>
      </c>
      <c r="J32" s="7">
        <f t="shared" ref="J32:J33" si="4">K32*9</f>
        <v>88.2</v>
      </c>
      <c r="K32" s="7">
        <v>9.8000000000000007</v>
      </c>
      <c r="L32" s="12">
        <v>15</v>
      </c>
    </row>
    <row r="33" spans="1:12" s="25" customFormat="1" ht="51.75" customHeight="1" x14ac:dyDescent="0.2">
      <c r="A33" s="4" t="s">
        <v>13</v>
      </c>
      <c r="B33" s="4" t="s">
        <v>14</v>
      </c>
      <c r="C33" s="4" t="s">
        <v>71</v>
      </c>
      <c r="D33" s="20">
        <v>9319185002855</v>
      </c>
      <c r="E33" s="21" t="s">
        <v>73</v>
      </c>
      <c r="F33" s="29"/>
      <c r="G33" s="23" t="s">
        <v>69</v>
      </c>
      <c r="H33" s="12" t="s">
        <v>70</v>
      </c>
      <c r="I33" s="12" t="s">
        <v>28</v>
      </c>
      <c r="J33" s="7">
        <f t="shared" si="4"/>
        <v>88.2</v>
      </c>
      <c r="K33" s="7">
        <v>9.8000000000000007</v>
      </c>
      <c r="L33" s="12">
        <v>15</v>
      </c>
    </row>
    <row r="34" spans="1:12" s="38" customFormat="1" ht="47.45" customHeight="1" x14ac:dyDescent="0.25">
      <c r="A34" s="30" t="s">
        <v>13</v>
      </c>
      <c r="B34" s="30" t="s">
        <v>14</v>
      </c>
      <c r="C34" s="30" t="s">
        <v>31</v>
      </c>
      <c r="D34" s="31" t="s">
        <v>74</v>
      </c>
      <c r="E34" s="31" t="s">
        <v>74</v>
      </c>
      <c r="F34" s="32"/>
      <c r="G34" s="33" t="s">
        <v>75</v>
      </c>
      <c r="H34" s="34" t="s">
        <v>76</v>
      </c>
      <c r="I34" s="35" t="s">
        <v>28</v>
      </c>
      <c r="J34" s="36">
        <f>K34*24</f>
        <v>201.60000000000002</v>
      </c>
      <c r="K34" s="36">
        <v>8.4</v>
      </c>
      <c r="L34" s="37">
        <v>12</v>
      </c>
    </row>
    <row r="35" spans="1:12" s="38" customFormat="1" ht="46.15" customHeight="1" x14ac:dyDescent="0.25">
      <c r="A35" s="30" t="s">
        <v>13</v>
      </c>
      <c r="B35" s="30" t="s">
        <v>14</v>
      </c>
      <c r="C35" s="30" t="s">
        <v>31</v>
      </c>
      <c r="D35" s="31" t="s">
        <v>77</v>
      </c>
      <c r="E35" s="31" t="s">
        <v>77</v>
      </c>
      <c r="F35" s="32"/>
      <c r="G35" s="33" t="s">
        <v>75</v>
      </c>
      <c r="H35" s="34" t="s">
        <v>76</v>
      </c>
      <c r="I35" s="35" t="s">
        <v>28</v>
      </c>
      <c r="J35" s="36">
        <f>K35*24</f>
        <v>201.60000000000002</v>
      </c>
      <c r="K35" s="36">
        <v>8.4</v>
      </c>
      <c r="L35" s="37">
        <v>12</v>
      </c>
    </row>
    <row r="36" spans="1:12" s="38" customFormat="1" ht="47.45" customHeight="1" x14ac:dyDescent="0.25">
      <c r="A36" s="30" t="s">
        <v>13</v>
      </c>
      <c r="B36" s="30" t="s">
        <v>14</v>
      </c>
      <c r="C36" s="30" t="s">
        <v>31</v>
      </c>
      <c r="D36" s="31" t="s">
        <v>78</v>
      </c>
      <c r="E36" s="31" t="s">
        <v>78</v>
      </c>
      <c r="F36" s="32"/>
      <c r="G36" s="33" t="s">
        <v>75</v>
      </c>
      <c r="H36" s="34" t="s">
        <v>76</v>
      </c>
      <c r="I36" s="35" t="s">
        <v>28</v>
      </c>
      <c r="J36" s="36">
        <f>K36*24</f>
        <v>201.60000000000002</v>
      </c>
      <c r="K36" s="36">
        <v>8.4</v>
      </c>
      <c r="L36" s="37">
        <v>12</v>
      </c>
    </row>
    <row r="37" spans="1:12" ht="58.15" customHeight="1" x14ac:dyDescent="0.2"/>
    <row r="38" spans="1:12" ht="58.15" customHeight="1" x14ac:dyDescent="0.2"/>
    <row r="39" spans="1:12" ht="58.15" customHeight="1" x14ac:dyDescent="0.2"/>
    <row r="40" spans="1:12" ht="58.15" customHeight="1" x14ac:dyDescent="0.2"/>
    <row r="41" spans="1:12" ht="58.15" customHeight="1" x14ac:dyDescent="0.2"/>
    <row r="42" spans="1:12" ht="58.15" customHeight="1" x14ac:dyDescent="0.2"/>
    <row r="43" spans="1:12" ht="58.15" customHeight="1" x14ac:dyDescent="0.2"/>
    <row r="44" spans="1:12" ht="58.15" customHeight="1" x14ac:dyDescent="0.2"/>
    <row r="45" spans="1:12" ht="58.15" customHeight="1" x14ac:dyDescent="0.2"/>
    <row r="46" spans="1:12" ht="58.15" customHeight="1" x14ac:dyDescent="0.2"/>
    <row r="47" spans="1:12" ht="58.15" customHeight="1" x14ac:dyDescent="0.2"/>
    <row r="48" spans="1:12" ht="58.15" customHeight="1" x14ac:dyDescent="0.2"/>
    <row r="49" ht="58.15" customHeight="1" x14ac:dyDescent="0.2"/>
    <row r="50" ht="58.15" customHeight="1" x14ac:dyDescent="0.2"/>
    <row r="51" ht="58.15" customHeight="1" x14ac:dyDescent="0.2"/>
    <row r="52" ht="58.15" customHeight="1" x14ac:dyDescent="0.2"/>
    <row r="53" ht="58.15" customHeight="1" x14ac:dyDescent="0.2"/>
    <row r="54" ht="58.15" customHeight="1" x14ac:dyDescent="0.2"/>
    <row r="55" ht="58.15" customHeight="1" x14ac:dyDescent="0.2"/>
    <row r="56" ht="58.15" customHeight="1" x14ac:dyDescent="0.2"/>
    <row r="57" ht="58.15" customHeight="1" x14ac:dyDescent="0.2"/>
    <row r="58" ht="58.15" customHeight="1" x14ac:dyDescent="0.2"/>
    <row r="59" ht="58.15" customHeight="1" x14ac:dyDescent="0.2"/>
    <row r="60" ht="58.15" customHeight="1" x14ac:dyDescent="0.2"/>
    <row r="61" ht="58.15" customHeight="1" x14ac:dyDescent="0.2"/>
    <row r="62" ht="58.15" customHeight="1" x14ac:dyDescent="0.2"/>
    <row r="63" ht="58.15" customHeight="1" x14ac:dyDescent="0.2"/>
  </sheetData>
  <mergeCells count="1">
    <mergeCell ref="A1:L1"/>
  </mergeCells>
  <phoneticPr fontId="3" type="noConversion"/>
  <pageMargins left="0.7" right="0.7" top="0.75" bottom="0.75" header="0.3" footer="0.3"/>
  <pageSetup paperSize="256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蓝宝食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lionel messi</dc:creator>
  <cp:lastModifiedBy>lionel messi</cp:lastModifiedBy>
  <dcterms:created xsi:type="dcterms:W3CDTF">2024-04-29T16:01:40Z</dcterms:created>
  <dcterms:modified xsi:type="dcterms:W3CDTF">2024-04-29T16:01:57Z</dcterms:modified>
</cp:coreProperties>
</file>