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Chuckit！" sheetId="2" r:id="rId1"/>
  </sheets>
  <definedNames>
    <definedName name="_xlnm._FilterDatabase" localSheetId="0" hidden="1">'Chuckit！'!$A$2:$R$143</definedName>
    <definedName name="_xlnm.Print_Area" localSheetId="0">'Chuckit！'!$B$1:$L$143</definedName>
    <definedName name="_xlnm.Print_Titles" localSheetId="0">'Chuckit！'!$1:$2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<sst xmlns="http://schemas.openxmlformats.org/spreadsheetml/2006/main" count="582" uniqueCount="328">
  <si>
    <t>Chuckit！宠物玩具报价单2024-01-26</t>
  </si>
  <si>
    <t>合计数量</t>
  </si>
  <si>
    <t>系列</t>
  </si>
  <si>
    <t>物料图片</t>
  </si>
  <si>
    <t>品名</t>
  </si>
  <si>
    <t>规格型号</t>
  </si>
  <si>
    <t>产品简介</t>
  </si>
  <si>
    <t>批发价</t>
  </si>
  <si>
    <t>建议零售价
（实体）</t>
  </si>
  <si>
    <t>建议零售价
（网络）</t>
  </si>
  <si>
    <t>箱规</t>
  </si>
  <si>
    <t>订购数量</t>
  </si>
  <si>
    <t>订购金额</t>
  </si>
  <si>
    <t>毛重
（kg）</t>
  </si>
  <si>
    <t>R1物料编码</t>
  </si>
  <si>
    <t>条码</t>
  </si>
  <si>
    <t>备注</t>
  </si>
  <si>
    <t>合计金额</t>
  </si>
  <si>
    <t>挥球杆系列</t>
  </si>
  <si>
    <t>Chuckit经典挥球杆26M</t>
  </si>
  <si>
    <r>
      <rPr>
        <sz val="9"/>
        <rFont val="微软雅黑"/>
        <charset val="134"/>
      </rPr>
      <t xml:space="preserve">球直径约6.4cm，杆长约65cm
</t>
    </r>
    <r>
      <rPr>
        <sz val="9"/>
        <color rgb="FFFF0000"/>
        <rFont val="微软雅黑"/>
        <charset val="134"/>
      </rPr>
      <t>（颜色随机发货）</t>
    </r>
  </si>
  <si>
    <t>轻质塑料球杆和握柄，附一个网球，三色</t>
  </si>
  <si>
    <t>套装内含一个挥球杆、一个网球
符合人体工程学的设计，可以使网球投掷的更远，更加省力，不再用手去捡黏黏沾有狗狗口水的网球，匹配了不同款式和大小的球，适合多体型狗狗</t>
  </si>
  <si>
    <t>1箱=4袋
1袋=3个</t>
  </si>
  <si>
    <t>Chuckit运动挥球杆（14S）</t>
  </si>
  <si>
    <r>
      <rPr>
        <sz val="9"/>
        <rFont val="微软雅黑"/>
        <charset val="134"/>
      </rPr>
      <t xml:space="preserve">球直径约5.1cm，杆长约36cm
</t>
    </r>
    <r>
      <rPr>
        <sz val="9"/>
        <color rgb="FFFF0000"/>
        <rFont val="微软雅黑"/>
        <charset val="134"/>
      </rPr>
      <t>（颜色随机发货）</t>
    </r>
  </si>
  <si>
    <t>柔性塑料球杆，塑料握柄，附一个网球</t>
  </si>
  <si>
    <t>1箱=12个</t>
  </si>
  <si>
    <t>‭660048069003</t>
  </si>
  <si>
    <t>Chuckit运动挥球杆（12M）</t>
  </si>
  <si>
    <r>
      <rPr>
        <sz val="9"/>
        <rFont val="微软雅黑"/>
        <charset val="134"/>
      </rPr>
      <t xml:space="preserve">球直径约6.4cm，杆长约31cm
</t>
    </r>
    <r>
      <rPr>
        <sz val="9"/>
        <color rgb="FFFF0000"/>
        <rFont val="微软雅黑"/>
        <charset val="134"/>
      </rPr>
      <t>（颜色随机发货）</t>
    </r>
  </si>
  <si>
    <r>
      <rPr>
        <sz val="9"/>
        <rFont val="微软雅黑"/>
        <charset val="134"/>
      </rPr>
      <t>1</t>
    </r>
    <r>
      <rPr>
        <sz val="9"/>
        <rFont val="微软雅黑"/>
        <charset val="134"/>
      </rPr>
      <t>箱=</t>
    </r>
    <r>
      <rPr>
        <sz val="9"/>
        <rFont val="微软雅黑"/>
        <charset val="134"/>
      </rPr>
      <t>12</t>
    </r>
    <r>
      <rPr>
        <sz val="9"/>
        <rFont val="微软雅黑"/>
        <charset val="134"/>
      </rPr>
      <t>个</t>
    </r>
  </si>
  <si>
    <t>Chuckit运动挥球杆（18M）</t>
  </si>
  <si>
    <r>
      <rPr>
        <sz val="9"/>
        <rFont val="微软雅黑"/>
        <charset val="134"/>
      </rPr>
      <t xml:space="preserve">球直径约6.4cm，杆长约47cm
</t>
    </r>
    <r>
      <rPr>
        <sz val="9"/>
        <color rgb="FFFF0000"/>
        <rFont val="微软雅黑"/>
        <charset val="134"/>
      </rPr>
      <t>（颜色随机发货）</t>
    </r>
  </si>
  <si>
    <r>
      <rPr>
        <sz val="9"/>
        <rFont val="微软雅黑"/>
        <charset val="134"/>
      </rPr>
      <t>1</t>
    </r>
    <r>
      <rPr>
        <sz val="9"/>
        <rFont val="微软雅黑"/>
        <charset val="134"/>
      </rPr>
      <t>盒=12个</t>
    </r>
  </si>
  <si>
    <t>Chuckit运动挥球杆（25M）</t>
  </si>
  <si>
    <t>‭660048065005</t>
  </si>
  <si>
    <t>Chuckit运动挥球杆（26L）</t>
  </si>
  <si>
    <r>
      <rPr>
        <sz val="9"/>
        <rFont val="微软雅黑"/>
        <charset val="134"/>
      </rPr>
      <t xml:space="preserve">球直径约7.6cm，杆长约65cm
</t>
    </r>
    <r>
      <rPr>
        <sz val="9"/>
        <color rgb="FFFF0000"/>
        <rFont val="微软雅黑"/>
        <charset val="134"/>
      </rPr>
      <t>（颜色随机发货）</t>
    </r>
  </si>
  <si>
    <t>‭660048067009</t>
  </si>
  <si>
    <t>Chuckit小型挥球杆18M</t>
  </si>
  <si>
    <r>
      <rPr>
        <sz val="9"/>
        <rFont val="微软雅黑"/>
        <charset val="134"/>
      </rPr>
      <t xml:space="preserve">球直径约6.4cm，杆长约46cm
</t>
    </r>
    <r>
      <rPr>
        <sz val="9"/>
        <color rgb="FFFF0000"/>
        <rFont val="微软雅黑"/>
        <charset val="134"/>
      </rPr>
      <t>（颜色随机发货）</t>
    </r>
  </si>
  <si>
    <t>塑料球杆和握柄，投掷不远，更适合小体型、幼犬或不喜欢运动的狗，附一个网球</t>
  </si>
  <si>
    <r>
      <rPr>
        <sz val="9"/>
        <rFont val="微软雅黑"/>
        <charset val="134"/>
      </rPr>
      <t>1</t>
    </r>
    <r>
      <rPr>
        <sz val="9"/>
        <rFont val="微软雅黑"/>
        <charset val="134"/>
      </rPr>
      <t>箱</t>
    </r>
    <r>
      <rPr>
        <sz val="9"/>
        <rFont val="微软雅黑"/>
        <charset val="134"/>
      </rPr>
      <t>=12</t>
    </r>
    <r>
      <rPr>
        <sz val="9"/>
        <rFont val="微软雅黑"/>
        <charset val="134"/>
      </rPr>
      <t>个</t>
    </r>
  </si>
  <si>
    <t>Chuckit专业挥球杆（18M）</t>
  </si>
  <si>
    <t>三色，更轻便的柔性塑料球杆，附一个网球，橡胶手柄，弯曲弧度更大，投掷速度更快</t>
  </si>
  <si>
    <t>Chuckit专业挥球杆（25M）</t>
  </si>
  <si>
    <t>Chuckit专业挥球杆（26L）</t>
  </si>
  <si>
    <t>1箱=6个</t>
  </si>
  <si>
    <t>Chuckit专业挥球杆（26XL）</t>
  </si>
  <si>
    <r>
      <rPr>
        <sz val="9"/>
        <rFont val="微软雅黑"/>
        <charset val="134"/>
      </rPr>
      <t xml:space="preserve">球直径约8.9cm，杆长约65cm
</t>
    </r>
    <r>
      <rPr>
        <sz val="9"/>
        <color rgb="FFFF0000"/>
        <rFont val="微软雅黑"/>
        <charset val="134"/>
      </rPr>
      <t>（颜色随机发货）</t>
    </r>
  </si>
  <si>
    <t>售完即止-停产</t>
  </si>
  <si>
    <t>Chuckit超级握力球挥球杆</t>
  </si>
  <si>
    <t>球直径约6.4cm，杆长约65cm</t>
  </si>
  <si>
    <t>橡胶手柄，抓握舒适，附一个网球</t>
  </si>
  <si>
    <t>‭660048066002</t>
  </si>
  <si>
    <t>Chuckit超级挥球杆套装</t>
  </si>
  <si>
    <t>橡胶手柄抓握舒适，附一个超级弹跳球，更加耐用</t>
  </si>
  <si>
    <t>‭029695323225</t>
  </si>
  <si>
    <t>Chuckit发光挥球杆18m</t>
  </si>
  <si>
    <t>塑料球杆可以夜光，附一个夜光球，三个颜色</t>
  </si>
  <si>
    <t>Chuckit发光挥球杆25m</t>
  </si>
  <si>
    <t>Chuckit挥球杆发射器（2个装）</t>
  </si>
  <si>
    <t>球直径约6.4cm，杆长约57cm</t>
  </si>
  <si>
    <t>塑料球杆，2个一组，三个颜色</t>
  </si>
  <si>
    <t>Chuckit挥环杆</t>
  </si>
  <si>
    <t>环直径约12cm，杆长约54cm</t>
  </si>
  <si>
    <t>附一个滚动环，可以在地上不规则的滚动跳动，激发狗狗的追逐天性，可浮水，无需主人沾到狗狗的口水，有单独替换装可以补充购买</t>
  </si>
  <si>
    <t>Chuckit超级飞环</t>
  </si>
  <si>
    <t>环外径长约12cm</t>
  </si>
  <si>
    <t>1箱=6袋
1袋=2个,</t>
  </si>
  <si>
    <t>互动衔回系列</t>
  </si>
  <si>
    <t>Chuckit橡胶弹球—1只装（XXL）</t>
  </si>
  <si>
    <t>直径约10.2cm</t>
  </si>
  <si>
    <t>高反弹、高浮力、高可见度，易于寻找，比网球更加持久耐用
具有超厚的橡胶芯和漂浮的优质材料，可浮于水面</t>
  </si>
  <si>
    <t>1箱=6袋
1袋=2个</t>
  </si>
  <si>
    <t>Chuckit橡胶弹球—1只装（XL）</t>
  </si>
  <si>
    <t>直径约8.9cm</t>
  </si>
  <si>
    <t>Chuckit橡胶弹球一1只装（L）</t>
  </si>
  <si>
    <t>直径约7.6cm</t>
  </si>
  <si>
    <t>Chuckit橡胶弹球—1只装（M）</t>
  </si>
  <si>
    <t>直径约6.4cm</t>
  </si>
  <si>
    <t>Chuckit橡胶弹球2只装（M）</t>
  </si>
  <si>
    <t>1袋=2个,1箱=6袋</t>
  </si>
  <si>
    <t>YPWJCT001</t>
  </si>
  <si>
    <t>Chuckit橡胶弹球2只装（S）</t>
  </si>
  <si>
    <t>直径约5.1cm</t>
  </si>
  <si>
    <t>1袋=4个,1箱=3袋</t>
  </si>
  <si>
    <t>Chuckit夜光弹球（S）-1只装</t>
  </si>
  <si>
    <t xml:space="preserve">强光照射5分钟可产生20到30分钟的夜光时间，橡胶制成。
</t>
  </si>
  <si>
    <t>1袋=4个,1箱=6袋</t>
  </si>
  <si>
    <t>Chuckit夜光弹球（M）-1只装</t>
  </si>
  <si>
    <t>1袋=2个,1箱=12袋</t>
  </si>
  <si>
    <t>Chuckit夜光弹球-2只装（M）</t>
  </si>
  <si>
    <t>Chuckit夜光弹球（L）</t>
  </si>
  <si>
    <t>Chuckit夜光弹球（XL）</t>
  </si>
  <si>
    <t>Chuckit经典弹球—1只装（L）</t>
  </si>
  <si>
    <t>比标准网球弹跳得更高更远。
专为高反弹、高可见度和高耐久性而设计。
更耐咬，狗狗可以咀嚼。
可浮于水面，可搭配挥球杆使用</t>
  </si>
  <si>
    <t>Chuckit经典弹球—1只装（M）</t>
  </si>
  <si>
    <t>Chuckit经典弹球—2只装（M）</t>
  </si>
  <si>
    <t>Chuckit经典弹球—2只装（S）</t>
  </si>
  <si>
    <t>Chuckit 发声橡胶球（S）</t>
  </si>
  <si>
    <t>设计用于最苛刻的用途，最适合接球游戏，
具有高反弹、高浮力、高可见度和更加耐用
吱吱声增加了乐趣，可浮于水面</t>
  </si>
  <si>
    <t>Chuckit 发声橡胶球2只装（S）</t>
  </si>
  <si>
    <r>
      <rPr>
        <sz val="9"/>
        <rFont val="微软雅黑"/>
        <charset val="134"/>
      </rPr>
      <t>1</t>
    </r>
    <r>
      <rPr>
        <sz val="9"/>
        <rFont val="微软雅黑"/>
        <charset val="134"/>
      </rPr>
      <t>袋=</t>
    </r>
    <r>
      <rPr>
        <sz val="9"/>
        <rFont val="微软雅黑"/>
        <charset val="134"/>
      </rPr>
      <t>4</t>
    </r>
    <r>
      <rPr>
        <sz val="9"/>
        <rFont val="微软雅黑"/>
        <charset val="134"/>
      </rPr>
      <t>个,1箱=</t>
    </r>
    <r>
      <rPr>
        <sz val="9"/>
        <rFont val="微软雅黑"/>
        <charset val="134"/>
      </rPr>
      <t>3</t>
    </r>
    <r>
      <rPr>
        <sz val="9"/>
        <rFont val="微软雅黑"/>
        <charset val="134"/>
      </rPr>
      <t>袋</t>
    </r>
  </si>
  <si>
    <t>Chuckit 发声橡胶球（M）</t>
  </si>
  <si>
    <t>YPWJCT003</t>
  </si>
  <si>
    <t>Chuckit 发声橡胶球2只装（M）</t>
  </si>
  <si>
    <t>Chuckit 发声橡胶球（L）</t>
  </si>
  <si>
    <t>Chuckit经典弹球组合—3只装（M）</t>
  </si>
  <si>
    <t>由天然再生橡胶制成，经久耐用，三款混合的球可以满足各种区域互动，包含一个白色夜光球、一个橙色口哨球、一个蓝色环保橡胶球</t>
  </si>
  <si>
    <t>1袋=2套,1箱=6袋</t>
  </si>
  <si>
    <t>Chuckit 经典弹球3只混装二代（M）</t>
  </si>
  <si>
    <t>由天然再生橡胶制成，经久耐用，三款混合的球可以满足各种区域互动，一个绿色不规则古怪球，一个蓝橙发声球，一个橙色耐咬特斯拉球</t>
  </si>
  <si>
    <t>YPWJCT004</t>
  </si>
  <si>
    <t>Chuckit经典弹球3只组合装二代（S）</t>
  </si>
  <si>
    <t>由天然再生橡胶制成，经久耐用，三款混合的球可以满足各种区域互动，一个蓝色口哨求，一个绿色古怪球，一个白色夜光球</t>
  </si>
  <si>
    <t>Chuckit经典网球—1只纸卡装（L）</t>
  </si>
  <si>
    <t>纸卡装</t>
  </si>
  <si>
    <t>由优质材料制成，专为抓取游戏设计，具有超厚的橡胶芯，可以浮于水面，明亮的颜色防止球容易丢失，加厚了外壁，更加耐咬。</t>
  </si>
  <si>
    <t>Chuckit经典网球—2只纸卡装（M）</t>
  </si>
  <si>
    <t>Chuckit经典网球—四只纸卡装（M）</t>
  </si>
  <si>
    <t>Chuckit经典网球—2只纸卡装（S）</t>
  </si>
  <si>
    <t>Chuckit经典网球—2只皱缩装（XL）</t>
  </si>
  <si>
    <t>皱缩装</t>
  </si>
  <si>
    <t>Chuckit经典网球—2只皱缩装（L）</t>
  </si>
  <si>
    <t>Chuckit经典网球—2只皱缩装（M）</t>
  </si>
  <si>
    <t>Chuckit经典网球—2只皱缩装（S）</t>
  </si>
  <si>
    <t>Chuckit口哨球—1只装（L）</t>
  </si>
  <si>
    <t>独特的设计，在飞行时发出口哨的声音，任何狗都无法抗拒。
天然橡胶制成，经久耐用，可浮水
明亮的颜色增加了可视性，防止球丢失
可搭配挥球杆使用</t>
  </si>
  <si>
    <t>Chuckit口哨球—1只装（M）</t>
  </si>
  <si>
    <t>Chuckit口哨球—2只装（M）</t>
  </si>
  <si>
    <t>Chuckit口哨球—2只装（S）</t>
  </si>
  <si>
    <t>Chuckit呼吸球—2只装（S）</t>
  </si>
  <si>
    <t>让狗狗跑得更远，取球时间更长。
中空的网状设计有助于呼吸和气流进入狗的肺部。
可浮于水面
由天然橡胶制成，重量轻，易于抓取。
可兼容所有挥球杆
可供各种尺寸的狗使用，包括小、中、大和特大型。</t>
  </si>
  <si>
    <t>Chuckit呼吸球（M）</t>
  </si>
  <si>
    <t>Chuckit呼吸球—2只装（M）</t>
  </si>
  <si>
    <t>Chuckit呼吸球（L）</t>
  </si>
  <si>
    <t>Chuckit呼吸球（XL）</t>
  </si>
  <si>
    <r>
      <rPr>
        <sz val="9"/>
        <rFont val="微软雅黑"/>
        <charset val="134"/>
      </rPr>
      <t>1</t>
    </r>
    <r>
      <rPr>
        <sz val="9"/>
        <rFont val="微软雅黑"/>
        <charset val="134"/>
      </rPr>
      <t>袋</t>
    </r>
    <r>
      <rPr>
        <sz val="9"/>
        <rFont val="微软雅黑"/>
        <charset val="134"/>
      </rPr>
      <t>=2</t>
    </r>
    <r>
      <rPr>
        <sz val="9"/>
        <rFont val="微软雅黑"/>
        <charset val="134"/>
      </rPr>
      <t>个</t>
    </r>
    <r>
      <rPr>
        <sz val="9"/>
        <rFont val="微软雅黑"/>
        <charset val="134"/>
      </rPr>
      <t>,1</t>
    </r>
    <r>
      <rPr>
        <sz val="9"/>
        <rFont val="微软雅黑"/>
        <charset val="134"/>
      </rPr>
      <t>箱</t>
    </r>
    <r>
      <rPr>
        <sz val="9"/>
        <rFont val="微软雅黑"/>
        <charset val="134"/>
      </rPr>
      <t>=6</t>
    </r>
    <r>
      <rPr>
        <sz val="9"/>
        <rFont val="微软雅黑"/>
        <charset val="134"/>
      </rPr>
      <t>袋</t>
    </r>
  </si>
  <si>
    <t>Chuckit斯特拉球—2只装（S）</t>
  </si>
  <si>
    <t>反弹得更高，飞得更远，高反弹、高可见度和高耐久性，更耐咬，适合咀嚼力强的狗。
表面由易于清洁的橡胶制成</t>
  </si>
  <si>
    <r>
      <rPr>
        <sz val="9"/>
        <rFont val="微软雅黑"/>
        <charset val="134"/>
      </rPr>
      <t>1</t>
    </r>
    <r>
      <rPr>
        <sz val="9"/>
        <rFont val="微软雅黑"/>
        <charset val="134"/>
      </rPr>
      <t>袋</t>
    </r>
    <r>
      <rPr>
        <sz val="9"/>
        <rFont val="微软雅黑"/>
        <charset val="134"/>
      </rPr>
      <t>=4</t>
    </r>
    <r>
      <rPr>
        <sz val="9"/>
        <rFont val="微软雅黑"/>
        <charset val="134"/>
      </rPr>
      <t>个</t>
    </r>
    <r>
      <rPr>
        <sz val="9"/>
        <rFont val="微软雅黑"/>
        <charset val="134"/>
      </rPr>
      <t>,1</t>
    </r>
    <r>
      <rPr>
        <sz val="9"/>
        <rFont val="微软雅黑"/>
        <charset val="134"/>
      </rPr>
      <t>箱</t>
    </r>
    <r>
      <rPr>
        <sz val="9"/>
        <rFont val="微软雅黑"/>
        <charset val="134"/>
      </rPr>
      <t>=3</t>
    </r>
    <r>
      <rPr>
        <sz val="9"/>
        <rFont val="微软雅黑"/>
        <charset val="134"/>
      </rPr>
      <t>袋</t>
    </r>
  </si>
  <si>
    <t>Chuckit斯特拉球—2只装（M）</t>
  </si>
  <si>
    <t>Chuckit反弹球—2只装（M）</t>
  </si>
  <si>
    <t>很容易清洗。坚固耐用，但对牙龈和牙齿不坚硬，可再生的环保橡胶，弹跳更好，对环境有益，可浮水，可搭配挥球杆使用</t>
  </si>
  <si>
    <t>Chuckit环保雷米球—1只装（M）</t>
  </si>
  <si>
    <t>环保设计，采用再生橡胶，可浮水，可搭配挥球杆使用，有多种颜色</t>
  </si>
  <si>
    <r>
      <rPr>
        <sz val="9"/>
        <rFont val="微软雅黑"/>
        <charset val="134"/>
      </rPr>
      <t>1</t>
    </r>
    <r>
      <rPr>
        <sz val="9"/>
        <rFont val="微软雅黑"/>
        <charset val="134"/>
      </rPr>
      <t>袋</t>
    </r>
    <r>
      <rPr>
        <sz val="9"/>
        <rFont val="微软雅黑"/>
        <charset val="134"/>
      </rPr>
      <t>=2</t>
    </r>
    <r>
      <rPr>
        <sz val="9"/>
        <rFont val="微软雅黑"/>
        <charset val="134"/>
      </rPr>
      <t>个</t>
    </r>
    <r>
      <rPr>
        <sz val="9"/>
        <rFont val="微软雅黑"/>
        <charset val="134"/>
      </rPr>
      <t>,1</t>
    </r>
    <r>
      <rPr>
        <sz val="9"/>
        <rFont val="微软雅黑"/>
        <charset val="134"/>
      </rPr>
      <t>箱</t>
    </r>
    <r>
      <rPr>
        <sz val="9"/>
        <rFont val="微软雅黑"/>
        <charset val="134"/>
      </rPr>
      <t>=12</t>
    </r>
    <r>
      <rPr>
        <sz val="9"/>
        <rFont val="微软雅黑"/>
        <charset val="134"/>
      </rPr>
      <t>袋</t>
    </r>
  </si>
  <si>
    <t>Chuckit古怪球—1只装（L）</t>
  </si>
  <si>
    <t>反弹不稳定，以保持游戏的乐趣和挑战性，方角设计使球在投掷时向各个方向反弹。由天然橡胶制成，易于清洗干净。可以搭配挥球杆使用</t>
  </si>
  <si>
    <t>Chuckit古怪球—1只装（M）</t>
  </si>
  <si>
    <t>Chuckit古怪球—2只装（M）</t>
  </si>
  <si>
    <t>Chuckit古怪球—2只装（S）</t>
  </si>
  <si>
    <r>
      <rPr>
        <sz val="9"/>
        <rFont val="微软雅黑"/>
        <charset val="134"/>
      </rPr>
      <t>1</t>
    </r>
    <r>
      <rPr>
        <sz val="9"/>
        <rFont val="微软雅黑"/>
        <charset val="134"/>
      </rPr>
      <t>袋=4个,1箱=3袋</t>
    </r>
  </si>
  <si>
    <t>ChuckitLED闪光球（M）</t>
  </si>
  <si>
    <t>两个超亮变色LED灯，LED会在不同颜色之间淡淡的切换，帮助狗在静止时看到球。可更换电池，2个3V锂电池，可与挥球杆搭配</t>
  </si>
  <si>
    <r>
      <rPr>
        <sz val="9"/>
        <rFont val="微软雅黑"/>
        <charset val="134"/>
      </rPr>
      <t>1</t>
    </r>
    <r>
      <rPr>
        <sz val="9"/>
        <rFont val="微软雅黑"/>
        <charset val="134"/>
      </rPr>
      <t>袋=</t>
    </r>
    <r>
      <rPr>
        <sz val="9"/>
        <rFont val="微软雅黑"/>
        <charset val="134"/>
      </rPr>
      <t>3</t>
    </r>
    <r>
      <rPr>
        <sz val="9"/>
        <rFont val="微软雅黑"/>
        <charset val="134"/>
      </rPr>
      <t>个,1箱=</t>
    </r>
    <r>
      <rPr>
        <sz val="9"/>
        <rFont val="微软雅黑"/>
        <charset val="134"/>
      </rPr>
      <t>4</t>
    </r>
    <r>
      <rPr>
        <sz val="9"/>
        <rFont val="微软雅黑"/>
        <charset val="134"/>
      </rPr>
      <t>袋</t>
    </r>
  </si>
  <si>
    <t>ChuckitLED闪光球（L）</t>
  </si>
  <si>
    <t>Chuckit定位发声球（M）</t>
  </si>
  <si>
    <t>球会发出声音脉冲，帮助宠物和主人在发射后的任何地形中定位球。每隔几秒就会发声。可更换电池。2个3V锂电池，可与挥球杆搭配</t>
  </si>
  <si>
    <t>Chuckit定位发声球（L）</t>
  </si>
  <si>
    <t>夜光系列</t>
  </si>
  <si>
    <t>Chuckit夜光帕拉飞盘（L）</t>
  </si>
  <si>
    <t>直径约24cm</t>
  </si>
  <si>
    <t>材质为尼龙和橡胶边框，在飞行时可以逐渐降低</t>
  </si>
  <si>
    <t>在强光下充电5到10分钟，可以持续20到30分钟的夜光效果。可浮水，</t>
  </si>
  <si>
    <t>Chuckit夜光帕拉飞盘（S）</t>
  </si>
  <si>
    <t>直径约16.5cm</t>
  </si>
  <si>
    <t>Chuckit夜光飞盘（M）</t>
  </si>
  <si>
    <t>直径约20cm</t>
  </si>
  <si>
    <t>Chuckit夜光便携飞盘10寸</t>
  </si>
  <si>
    <t>直径约25cm</t>
  </si>
  <si>
    <t>Chuckit夜光足球（L）</t>
  </si>
  <si>
    <t>直径约19.8cm</t>
  </si>
  <si>
    <t>可以吸收各种光线，在强光下充电5到10分钟，可以持续20到30分钟的夜光效果。可浮水，加强型橡胶咬合区，无论大小狗都能轻松抓取。可浮水，内部用eva填充，更耐咬</t>
  </si>
  <si>
    <t>1箱=4个</t>
  </si>
  <si>
    <t>Chuckit夜光足球（S）</t>
  </si>
  <si>
    <t>直径约13cm</t>
  </si>
  <si>
    <t>Chuckit绿色发光橄榄球</t>
  </si>
  <si>
    <t>长约19.8cm，宽约12.7cm</t>
  </si>
  <si>
    <t>Chuckit夜光翻转棒（L）</t>
  </si>
  <si>
    <t>长约26cm</t>
  </si>
  <si>
    <t>在强光下充电5到10分钟，可以持续20到30分钟的夜光效果。可浮水，加强型橡胶咬合区，内部用eva填充，更耐咬，弹跳不规则，便于携带</t>
  </si>
  <si>
    <t>Chuckit夜光翻转棒（M）</t>
  </si>
  <si>
    <t>长约20cm</t>
  </si>
  <si>
    <t xml:space="preserve">Chuckit夜光古怪球  </t>
  </si>
  <si>
    <t>有趣，刺激，随机反弹，夜光，可以迅速吸收各种光线，并在黑夜中亮30分钟。由耐用的橡胶制成，易于清洁。</t>
  </si>
  <si>
    <t>呼吸系列</t>
  </si>
  <si>
    <t>Chuckit呼吸橄榄球</t>
  </si>
  <si>
    <t>长约13cm，宽约7cm</t>
  </si>
  <si>
    <t>跑得更远，中空的网状设计有助于呼吸和气流进入狗的肺部。可浮水，由天然橡胶制成，轻量级，容易抓住。</t>
  </si>
  <si>
    <t>Chuckit呼吸棒（S）</t>
  </si>
  <si>
    <t>长约18cm</t>
  </si>
  <si>
    <r>
      <rPr>
        <sz val="9"/>
        <rFont val="微软雅黑"/>
        <charset val="134"/>
      </rPr>
      <t>1</t>
    </r>
    <r>
      <rPr>
        <sz val="9"/>
        <rFont val="微软雅黑"/>
        <charset val="134"/>
      </rPr>
      <t>袋</t>
    </r>
    <r>
      <rPr>
        <sz val="9"/>
        <rFont val="微软雅黑"/>
        <charset val="134"/>
      </rPr>
      <t>=3</t>
    </r>
    <r>
      <rPr>
        <sz val="9"/>
        <rFont val="微软雅黑"/>
        <charset val="134"/>
      </rPr>
      <t>个</t>
    </r>
  </si>
  <si>
    <t>Chuckit呼吸棒（L）</t>
  </si>
  <si>
    <t>长约30cm</t>
  </si>
  <si>
    <t>互动衔取系列</t>
  </si>
  <si>
    <t>Chuckit水陆两用拉拽咬棒（M）</t>
  </si>
  <si>
    <t>棒长约25cm，直径约5.8cm</t>
  </si>
  <si>
    <t>在陆地和水中玩耍，可见度高，表面柔软，安全坚固耐用，寿命长，容易抛掷。由尼龙、橡胶和记忆泡沫制成的，耐磨和柔软的材料更容易被狗衔取</t>
  </si>
  <si>
    <t>‭660048183006</t>
  </si>
  <si>
    <t>Chuckit水陆两用拉拽咬棒（S）</t>
  </si>
  <si>
    <t>棒长约20cm，直径约4cm</t>
  </si>
  <si>
    <t>‭660048001331</t>
  </si>
  <si>
    <t>Chuckit翻转棒（M）</t>
  </si>
  <si>
    <t>长约19.5cm</t>
  </si>
  <si>
    <t>Chuckit翻转棒（L）</t>
  </si>
  <si>
    <t>长约23cm</t>
  </si>
  <si>
    <t>Chuckit水陆两用回旋镖</t>
  </si>
  <si>
    <t>——</t>
  </si>
  <si>
    <t>‭660048182009</t>
  </si>
  <si>
    <t>Chuckit健身杠铃（L）</t>
  </si>
  <si>
    <r>
      <rPr>
        <sz val="9"/>
        <rFont val="微软雅黑"/>
        <charset val="134"/>
      </rPr>
      <t>棒长度约24.5</t>
    </r>
    <r>
      <rPr>
        <sz val="9"/>
        <rFont val="微软雅黑"/>
        <charset val="134"/>
      </rPr>
      <t>cm</t>
    </r>
  </si>
  <si>
    <t>为强悍的狗和粗野的游戏设计，更耐咬，刚性聚丙烯芯提供耐用性和强度，TPR凸起让狗的牙齿很容易抓住玩具。可浮于水面</t>
  </si>
  <si>
    <t>Chuckit健身杠铃（S）</t>
  </si>
  <si>
    <t>棒长度约20cm</t>
  </si>
  <si>
    <t>Chuckit车轮玩具（S）</t>
  </si>
  <si>
    <t>直径约19cm</t>
  </si>
  <si>
    <t>灵活的弹跳，可以滚动在地面追逐，在水中抛掷玩耍，或用作狗之间的拖拽。开放式的内部结构使各种尺寸的狗都能轻松地抓取。外面耐用的橡胶很容易贴在宠物的嘴上。内部是坚韧的帆布和尼龙。泡沫芯确保增加浮力。</t>
  </si>
  <si>
    <t>1袋=2个,1箱=3袋</t>
  </si>
  <si>
    <t>Chuckit车轮玩具（L）</t>
  </si>
  <si>
    <t>飞盘系列</t>
  </si>
  <si>
    <t>Chuckit健身飞盘（L）</t>
  </si>
  <si>
    <t>直径约25.1cm</t>
  </si>
  <si>
    <t>Chuckit健身飞盘（S）</t>
  </si>
  <si>
    <t>直径约16cm</t>
  </si>
  <si>
    <t>Chuckit三角保险杠飞盘（L）</t>
  </si>
  <si>
    <t>三个橡胶缓冲器可以使飞盘不稳定的反弹，互动场地非常多，可以浮于水面，中心关节的轮廓逐渐变细，方便捡起，耐用的橡胶，eva和聚酯材质</t>
  </si>
  <si>
    <t>Chuckit三角保险杠飞盘（M）</t>
  </si>
  <si>
    <t>直径约22cm</t>
  </si>
  <si>
    <t>Chuckit四角飞鼠飞盘 （L）</t>
  </si>
  <si>
    <t>长宽约28cm</t>
  </si>
  <si>
    <t>抓住爪子，像飞盘一样扔出去，它的气动外形是短程飞行的理想选择！这个耐用的帆布玩具特点是凸起的侧面，便于拿起。“爪子”在黑暗中发光，可浮水。</t>
  </si>
  <si>
    <r>
      <rPr>
        <sz val="9"/>
        <rFont val="微软雅黑"/>
        <charset val="134"/>
      </rPr>
      <t>1</t>
    </r>
    <r>
      <rPr>
        <sz val="9"/>
        <rFont val="微软雅黑"/>
        <charset val="134"/>
      </rPr>
      <t>袋</t>
    </r>
    <r>
      <rPr>
        <sz val="9"/>
        <rFont val="微软雅黑"/>
        <charset val="134"/>
      </rPr>
      <t>=3</t>
    </r>
    <r>
      <rPr>
        <sz val="9"/>
        <rFont val="微软雅黑"/>
        <charset val="134"/>
      </rPr>
      <t>个</t>
    </r>
    <r>
      <rPr>
        <sz val="9"/>
        <rFont val="微软雅黑"/>
        <charset val="134"/>
      </rPr>
      <t>,1</t>
    </r>
    <r>
      <rPr>
        <sz val="9"/>
        <rFont val="微软雅黑"/>
        <charset val="134"/>
      </rPr>
      <t>箱</t>
    </r>
    <r>
      <rPr>
        <sz val="9"/>
        <rFont val="微软雅黑"/>
        <charset val="134"/>
      </rPr>
      <t>=4</t>
    </r>
    <r>
      <rPr>
        <sz val="9"/>
        <rFont val="微软雅黑"/>
        <charset val="134"/>
      </rPr>
      <t>袋</t>
    </r>
  </si>
  <si>
    <t>‭660048114000</t>
  </si>
  <si>
    <t>Chuckit四角飞鼠飞盘 （M）</t>
  </si>
  <si>
    <t>长宽约25.1cm</t>
  </si>
  <si>
    <t>1袋=3个,1箱=4袋</t>
  </si>
  <si>
    <t>Chuckit四角飞鼠飞盘 （S）</t>
  </si>
  <si>
    <t>长宽约21cn</t>
  </si>
  <si>
    <t>‭660048112006</t>
  </si>
  <si>
    <t>Chuckit帕拉飞盘（L）</t>
  </si>
  <si>
    <t>设计在空中翱翔并逐渐下降，让狗狗在飞盘降落后还可以奔跑和追逐，比硬塑料盘更容易捡起，圆盘高度可见、耐用且浮力大。柔软而坚固的结构，橡胶边缘和尼龙内里。气动外形适合长途飞行衔取。</t>
  </si>
  <si>
    <t>Chuckit帕拉飞盘（S）</t>
  </si>
  <si>
    <t>Chuckit拉链飞盘（M）</t>
  </si>
  <si>
    <t>直径约21cm</t>
  </si>
  <si>
    <t>设计在空中飞行的更快！圆盘高度可见、耐用且浮力大。气动外形适合长途飞行衔取。表面易于清洁</t>
  </si>
  <si>
    <t>Chuckit拉链飞盘（S）</t>
  </si>
  <si>
    <t>直径约15cm</t>
  </si>
  <si>
    <t>Chuckit轻便飞盘（L）</t>
  </si>
  <si>
    <t>直径约25.4cm</t>
  </si>
  <si>
    <t>由坚固耐用的聚酯帆布制成，具有柔软的橡胶边缘，对狗的牙龈和牙齿很温和。可浮水，可见度高</t>
  </si>
  <si>
    <t>Chuckit衔取飞盘</t>
  </si>
  <si>
    <t>具有独特的EZ握把设计，橡胶金字塔结构更容易衔取，在每次飞行中都会弯曲，提供更好的倾角。易于清洁和持久，明亮的颜色防止丢失，可浮水</t>
  </si>
  <si>
    <r>
      <rPr>
        <sz val="9"/>
        <rFont val="微软雅黑"/>
        <charset val="134"/>
      </rPr>
      <t>1</t>
    </r>
    <r>
      <rPr>
        <sz val="9"/>
        <rFont val="微软雅黑"/>
        <charset val="134"/>
      </rPr>
      <t>袋=2个,1箱=</t>
    </r>
    <r>
      <rPr>
        <sz val="9"/>
        <rFont val="微软雅黑"/>
        <charset val="134"/>
      </rPr>
      <t>6</t>
    </r>
    <r>
      <rPr>
        <sz val="9"/>
        <rFont val="微软雅黑"/>
        <charset val="134"/>
      </rPr>
      <t>袋</t>
    </r>
  </si>
  <si>
    <t>Chuckit笛音飞盘</t>
  </si>
  <si>
    <t>空中飞行时特别设计的簧片创造出狗喜欢的口哨声，便于跟踪，由耐磨、柔韧的橡胶制成，经得起粗暴的运动。</t>
  </si>
  <si>
    <t>地面追踪系列</t>
  </si>
  <si>
    <t>Chuckit犬用户外足球(S)</t>
  </si>
  <si>
    <t>凸起设计使玩具不稳定的反弹，以增加兴奋。狗很容易抓取，明亮的颜色增加了可视性，防止球丢失，可浮在水面上方。由橡胶，eva和聚酯双缝接缝。</t>
  </si>
  <si>
    <t>Chuckit犬用户外足球(L)</t>
  </si>
  <si>
    <t>Chuckit户外犬用橄榄球</t>
  </si>
  <si>
    <t>Chuckit户外绳球</t>
  </si>
  <si>
    <t>直径约12cm</t>
  </si>
  <si>
    <t>三种玩法：踢、拉、扔！绳索可自行存放在球体里，便于安全玩耍。凹痕使狗在游戏中很容易咬住和抓住。颜色鲜艳便于寻找。</t>
  </si>
  <si>
    <t>Chuckit户外犬用方形魔方</t>
  </si>
  <si>
    <t>长宽高约15cm</t>
  </si>
  <si>
    <t>拔河拉拽系列</t>
  </si>
  <si>
    <t>Chuckit拉绳球（S）</t>
  </si>
  <si>
    <t>球直径约5.1cm</t>
  </si>
  <si>
    <t>和狗玩拖拉游戏，专为“粗暴的拔河”游戏设计，非常耐用，2层尼龙绳手柄，球为超级橡胶球。</t>
  </si>
  <si>
    <t>Chuckit拉绳球（M）</t>
  </si>
  <si>
    <t>球直径约6.4cm</t>
  </si>
  <si>
    <t>Chuckit拉绳球（L）</t>
  </si>
  <si>
    <t>球直径约7.6cm</t>
  </si>
  <si>
    <t>Chuckit两拖轮狗玩具（S）</t>
  </si>
  <si>
    <t>Chuckit两拖轮狗玩具（M）</t>
  </si>
  <si>
    <t>Chuckit双拉山绳（大）</t>
  </si>
  <si>
    <t>长度约65cm</t>
  </si>
  <si>
    <t>由带TPR接头的聚乙烯绳制成，而环端提供了一个容易抓握的地方，可以让狗狗进行拔河比赛。</t>
  </si>
  <si>
    <t>Chuckit双拉环（S）</t>
  </si>
  <si>
    <t>环直径约9.5cm</t>
  </si>
  <si>
    <t>非常适合拔河比赛，弹簧式TPR中心，可在拖拽时伸缩。耐用的尼龙环端，便于抓取。便于寻找</t>
  </si>
  <si>
    <t>Chuckit超级泰斯（S）</t>
  </si>
  <si>
    <t>用天然耐用的橡胶制成，带有多条悬垂的绳子，用于拔河。天然棉绳便于操作和抓握，具有高反弹、高浮力、高可见度和高耐久性。</t>
  </si>
  <si>
    <t>Chuckit超级泰斯（M）</t>
  </si>
  <si>
    <t>Chuckit狂热分子（S）</t>
  </si>
  <si>
    <t>Chuckit狂热分子（M）</t>
  </si>
  <si>
    <t>Chuckit狂热分子（L）</t>
  </si>
  <si>
    <t>Chuckit软式拉（S）</t>
  </si>
  <si>
    <t>耐用的橡胶咀嚼玩具，螺旋弹簧的形状在牵引时会伸缩。橡皮圈很重，可以长距离投掷，也可以扭成不同的形状，很容易衔取，也可以拔河</t>
  </si>
  <si>
    <t>Chuckit软式拉（L）</t>
  </si>
  <si>
    <t>1袋=2个,1箱=4袋</t>
  </si>
  <si>
    <t>水力系列</t>
  </si>
  <si>
    <t>Chuckit水力球（M）</t>
  </si>
  <si>
    <t>高吸水性的内部吸收水分，挤压时释放，可以让狗在温暖的天气里保持凉爽。TPR外壳经久耐用，高能见度，可浮水</t>
  </si>
  <si>
    <t>水力系列非常适合游泳池、湖泊和沙滩运动。玩具内部都可以注入水，在玩耍时候会喷出，保持狗狗运动时的水分</t>
  </si>
  <si>
    <t>‭029695314728</t>
  </si>
  <si>
    <t>Chuckit水力球（L）</t>
  </si>
  <si>
    <t>‭029695314735</t>
  </si>
  <si>
    <t>Chuckit水力棒（M）</t>
  </si>
  <si>
    <t>Chuckit水力棒（L）</t>
  </si>
  <si>
    <t>长约25cm</t>
  </si>
  <si>
    <t>Chuckit水力飞盘</t>
  </si>
  <si>
    <t>落入水中自动充水，在飞行时水会洒出，浮力很好</t>
  </si>
  <si>
    <t>‭029695314704</t>
  </si>
  <si>
    <t>Chuckit水力双球（M）</t>
  </si>
  <si>
    <t>高吸水性泡沫内，外部为TPR外壳。两个由尼龙带连接的球可以人/狗拖拽或多狗拔河。</t>
  </si>
  <si>
    <t>Chuckit水力双球（L）</t>
  </si>
  <si>
    <t>Chuckit 水力冰球（M）</t>
  </si>
  <si>
    <t>内部储水罐可以提前加水，将球一起冻在冰箱里，玩耍时慢慢融化释放水分。外部形成冰痕，狗可以咬掉</t>
  </si>
  <si>
    <t>Chuckit 水力冰球（L）</t>
  </si>
  <si>
    <t>Chuckit水力滚轮</t>
  </si>
  <si>
    <t>直径约23cm</t>
  </si>
  <si>
    <t>橡胶制成，有喷水小孔</t>
  </si>
  <si>
    <t>‭029695314711</t>
  </si>
  <si>
    <t>室内系列</t>
  </si>
  <si>
    <t>Chuckit软布弹球</t>
  </si>
  <si>
    <t>直径约11cm</t>
  </si>
  <si>
    <t>室内娱乐和当天气不好的时候最理想的选择！室内系列采用柔软耐用的雪尼尔织物，非常适合室内游戏，不会伤害地板和家居，轻量的bounceflex核心技术使它在遇到墙壁或家具时足够柔软，同时恰到好处的反弹。</t>
  </si>
  <si>
    <t>Chuckit软布滚轮</t>
  </si>
  <si>
    <t>Chuckit软布不倒翁</t>
  </si>
  <si>
    <t>Chuckit软布橄榄球</t>
  </si>
  <si>
    <t>长约17cm，款约11cm</t>
  </si>
  <si>
    <t>Chuckit软布毛绒鼠飞盘</t>
  </si>
  <si>
    <t>‭660048001713</t>
  </si>
  <si>
    <t>Chuckit软布基本款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</si>
</sst>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等线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rgb="FFFF0000"/>
      <name val="微软雅黑"/>
      <charset val="134"/>
    </font>
    <font>
      <sz val="20"/>
      <name val="微软雅黑"/>
      <charset val="134"/>
    </font>
    <font>
      <sz val="2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9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7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5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4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textRotation="255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 textRotation="255" wrapText="1"/>
    </xf>
    <xf numFmtId="0" fontId="4" fillId="0" borderId="6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vertical="center" textRotation="255"/>
    </xf>
    <xf numFmtId="0" fontId="5" fillId="0" borderId="5" xfId="0" applyFont="1" applyFill="1" applyBorder="1" applyAlignment="1">
      <alignment vertical="center" textRotation="255"/>
    </xf>
    <xf numFmtId="0" fontId="4" fillId="0" borderId="7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44" fontId="2" fillId="0" borderId="3" xfId="0" applyNumberFormat="1" applyFont="1" applyFill="1" applyBorder="1" applyAlignment="1">
      <alignment horizontal="center" vertical="center" wrapText="1"/>
    </xf>
    <xf numFmtId="9" fontId="2" fillId="0" borderId="3" xfId="3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44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1" fillId="0" borderId="3" xfId="4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4" fontId="2" fillId="0" borderId="0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textRotation="255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textRotation="255"/>
    </xf>
    <xf numFmtId="0" fontId="5" fillId="0" borderId="5" xfId="0" applyFont="1" applyFill="1" applyBorder="1" applyAlignment="1">
      <alignment horizontal="center" vertical="center" textRotation="255"/>
    </xf>
    <xf numFmtId="0" fontId="5" fillId="0" borderId="6" xfId="0" applyFont="1" applyFill="1" applyBorder="1" applyAlignment="1">
      <alignment horizontal="center" vertical="center" textRotation="255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Book2_1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8" Type="http://schemas.openxmlformats.org/officeDocument/2006/relationships/image" Target="../media/image78.png"/><Relationship Id="rId77" Type="http://schemas.openxmlformats.org/officeDocument/2006/relationships/image" Target="../media/image77.jpeg"/><Relationship Id="rId76" Type="http://schemas.openxmlformats.org/officeDocument/2006/relationships/image" Target="../media/image76.png"/><Relationship Id="rId75" Type="http://schemas.openxmlformats.org/officeDocument/2006/relationships/image" Target="../media/image75.jpeg"/><Relationship Id="rId74" Type="http://schemas.openxmlformats.org/officeDocument/2006/relationships/image" Target="../media/image74.jpe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png"/><Relationship Id="rId69" Type="http://schemas.openxmlformats.org/officeDocument/2006/relationships/image" Target="../media/image69.jpeg"/><Relationship Id="rId68" Type="http://schemas.openxmlformats.org/officeDocument/2006/relationships/image" Target="../media/image68.png"/><Relationship Id="rId67" Type="http://schemas.openxmlformats.org/officeDocument/2006/relationships/image" Target="../media/image67.png"/><Relationship Id="rId66" Type="http://schemas.openxmlformats.org/officeDocument/2006/relationships/image" Target="../media/image66.pn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pn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png"/><Relationship Id="rId6" Type="http://schemas.openxmlformats.org/officeDocument/2006/relationships/image" Target="../media/image6.png"/><Relationship Id="rId59" Type="http://schemas.openxmlformats.org/officeDocument/2006/relationships/image" Target="../media/image59.jpe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png"/><Relationship Id="rId47" Type="http://schemas.openxmlformats.org/officeDocument/2006/relationships/image" Target="../media/image47.jpeg"/><Relationship Id="rId46" Type="http://schemas.openxmlformats.org/officeDocument/2006/relationships/image" Target="../media/image46.pn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png"/><Relationship Id="rId39" Type="http://schemas.openxmlformats.org/officeDocument/2006/relationships/image" Target="../media/image39.jpe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pn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png"/><Relationship Id="rId24" Type="http://schemas.openxmlformats.org/officeDocument/2006/relationships/image" Target="../media/image24.jpeg"/><Relationship Id="rId23" Type="http://schemas.openxmlformats.org/officeDocument/2006/relationships/image" Target="../media/image23.pn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341630</xdr:colOff>
      <xdr:row>109</xdr:row>
      <xdr:rowOff>494665</xdr:rowOff>
    </xdr:from>
    <xdr:to>
      <xdr:col>1</xdr:col>
      <xdr:colOff>1244600</xdr:colOff>
      <xdr:row>110</xdr:row>
      <xdr:rowOff>607695</xdr:rowOff>
    </xdr:to>
    <xdr:pic>
      <xdr:nvPicPr>
        <xdr:cNvPr id="2" name="图片 1" descr="/private/var/folders/_c/ztzfs2s50n3chwq4_l9kw4440000gn/T/com.kingsoft.wpsoffice.mac/picturecompress_20230309103301/output_1.pngoutput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8850" y="59992260"/>
          <a:ext cx="902970" cy="608330"/>
        </a:xfrm>
        <a:prstGeom prst="rect">
          <a:avLst/>
        </a:prstGeom>
      </xdr:spPr>
    </xdr:pic>
    <xdr:clientData/>
  </xdr:twoCellAnchor>
  <xdr:twoCellAnchor editAs="oneCell">
    <xdr:from>
      <xdr:col>1</xdr:col>
      <xdr:colOff>572770</xdr:colOff>
      <xdr:row>137</xdr:row>
      <xdr:rowOff>74295</xdr:rowOff>
    </xdr:from>
    <xdr:to>
      <xdr:col>1</xdr:col>
      <xdr:colOff>1199515</xdr:colOff>
      <xdr:row>137</xdr:row>
      <xdr:rowOff>716915</xdr:rowOff>
    </xdr:to>
    <xdr:pic>
      <xdr:nvPicPr>
        <xdr:cNvPr id="3" name="图片 2" descr="/private/var/folders/_c/ztzfs2s50n3chwq4_l9kw4440000gn/T/com.kingsoft.wpsoffice.mac/picturecompress_20230309103301/output_2.jpgoutput_2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1189990" y="75024615"/>
          <a:ext cx="626745" cy="642620"/>
        </a:xfrm>
        <a:prstGeom prst="rect">
          <a:avLst/>
        </a:prstGeom>
      </xdr:spPr>
    </xdr:pic>
    <xdr:clientData/>
  </xdr:twoCellAnchor>
  <xdr:twoCellAnchor editAs="oneCell">
    <xdr:from>
      <xdr:col>1</xdr:col>
      <xdr:colOff>460375</xdr:colOff>
      <xdr:row>92</xdr:row>
      <xdr:rowOff>106045</xdr:rowOff>
    </xdr:from>
    <xdr:to>
      <xdr:col>1</xdr:col>
      <xdr:colOff>1330960</xdr:colOff>
      <xdr:row>93</xdr:row>
      <xdr:rowOff>523240</xdr:rowOff>
    </xdr:to>
    <xdr:pic>
      <xdr:nvPicPr>
        <xdr:cNvPr id="4" name="Picture 1" descr="/private/var/folders/_c/ztzfs2s50n3chwq4_l9kw4440000gn/T/com.kingsoft.wpsoffice.mac/picturecompress_20230309103301/output_3.jpgoutput_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7595" y="49849405"/>
          <a:ext cx="870585" cy="109156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478155</xdr:colOff>
      <xdr:row>112</xdr:row>
      <xdr:rowOff>75565</xdr:rowOff>
    </xdr:from>
    <xdr:to>
      <xdr:col>1</xdr:col>
      <xdr:colOff>1216660</xdr:colOff>
      <xdr:row>112</xdr:row>
      <xdr:rowOff>795655</xdr:rowOff>
    </xdr:to>
    <xdr:pic>
      <xdr:nvPicPr>
        <xdr:cNvPr id="5" name="Picture 2" descr="/private/var/folders/_c/ztzfs2s50n3chwq4_l9kw4440000gn/T/com.kingsoft.wpsoffice.mac/picturecompress_20230309103301/output_4.pngoutput_4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095375" y="61466730"/>
          <a:ext cx="738505" cy="7200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370205</xdr:colOff>
      <xdr:row>107</xdr:row>
      <xdr:rowOff>761365</xdr:rowOff>
    </xdr:from>
    <xdr:to>
      <xdr:col>1</xdr:col>
      <xdr:colOff>1178560</xdr:colOff>
      <xdr:row>109</xdr:row>
      <xdr:rowOff>381000</xdr:rowOff>
    </xdr:to>
    <xdr:pic>
      <xdr:nvPicPr>
        <xdr:cNvPr id="6" name="图片 5" descr="/private/var/folders/_c/ztzfs2s50n3chwq4_l9kw4440000gn/T/com.kingsoft.wpsoffice.mac/picturecompress_20230309103301/output_5.jpgoutput_5"/>
        <xdr:cNvPicPr>
          <a:picLocks noChangeAspect="1"/>
        </xdr:cNvPicPr>
      </xdr:nvPicPr>
      <xdr:blipFill>
        <a:blip r:embed="rId5"/>
        <a:srcRect/>
        <a:stretch>
          <a:fillRect/>
        </a:stretch>
      </xdr:blipFill>
      <xdr:spPr>
        <a:xfrm>
          <a:off x="987425" y="59001660"/>
          <a:ext cx="808355" cy="876935"/>
        </a:xfrm>
        <a:prstGeom prst="rect">
          <a:avLst/>
        </a:prstGeom>
      </xdr:spPr>
    </xdr:pic>
    <xdr:clientData/>
  </xdr:twoCellAnchor>
  <xdr:twoCellAnchor>
    <xdr:from>
      <xdr:col>1</xdr:col>
      <xdr:colOff>480060</xdr:colOff>
      <xdr:row>131</xdr:row>
      <xdr:rowOff>31115</xdr:rowOff>
    </xdr:from>
    <xdr:to>
      <xdr:col>1</xdr:col>
      <xdr:colOff>1209040</xdr:colOff>
      <xdr:row>131</xdr:row>
      <xdr:rowOff>724535</xdr:rowOff>
    </xdr:to>
    <xdr:pic>
      <xdr:nvPicPr>
        <xdr:cNvPr id="7" name="图片 6" descr="/private/var/folders/_c/ztzfs2s50n3chwq4_l9kw4440000gn/T/com.kingsoft.wpsoffice.mac/picturecompress_20230309103301/output_6.pngoutput_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97280" y="71474965"/>
          <a:ext cx="728980" cy="69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575945</xdr:colOff>
      <xdr:row>136</xdr:row>
      <xdr:rowOff>33020</xdr:rowOff>
    </xdr:from>
    <xdr:to>
      <xdr:col>1</xdr:col>
      <xdr:colOff>1213485</xdr:colOff>
      <xdr:row>136</xdr:row>
      <xdr:rowOff>723900</xdr:rowOff>
    </xdr:to>
    <xdr:pic>
      <xdr:nvPicPr>
        <xdr:cNvPr id="8" name="图片 7" descr="/private/var/folders/_c/ztzfs2s50n3chwq4_l9kw4440000gn/T/com.kingsoft.wpsoffice.mac/picturecompress_20230309103301/output_7.pngoutput_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93165" y="74221340"/>
          <a:ext cx="637540" cy="690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548005</xdr:colOff>
      <xdr:row>132</xdr:row>
      <xdr:rowOff>28575</xdr:rowOff>
    </xdr:from>
    <xdr:to>
      <xdr:col>1</xdr:col>
      <xdr:colOff>1242695</xdr:colOff>
      <xdr:row>133</xdr:row>
      <xdr:rowOff>374650</xdr:rowOff>
    </xdr:to>
    <xdr:pic>
      <xdr:nvPicPr>
        <xdr:cNvPr id="9" name="图片 8" descr="/private/var/folders/_c/ztzfs2s50n3chwq4_l9kw4440000gn/T/com.kingsoft.wpsoffice.mac/picturecompress_20230309103301/output_8.pngoutput_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65225" y="72234425"/>
          <a:ext cx="694690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367982</xdr:colOff>
      <xdr:row>129</xdr:row>
      <xdr:rowOff>175577</xdr:rowOff>
    </xdr:from>
    <xdr:to>
      <xdr:col>1</xdr:col>
      <xdr:colOff>1558607</xdr:colOff>
      <xdr:row>130</xdr:row>
      <xdr:rowOff>298767</xdr:rowOff>
    </xdr:to>
    <xdr:pic>
      <xdr:nvPicPr>
        <xdr:cNvPr id="10" name="图片 9" descr="/private/var/folders/_c/ztzfs2s50n3chwq4_l9kw4440000gn/T/com.kingsoft.wpsoffice.mac/picturecompress_20230309103301/output_9.pngoutput_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rot="16200000">
          <a:off x="1308735" y="70456425"/>
          <a:ext cx="542290" cy="1190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551180</xdr:colOff>
      <xdr:row>40</xdr:row>
      <xdr:rowOff>760730</xdr:rowOff>
    </xdr:from>
    <xdr:to>
      <xdr:col>1</xdr:col>
      <xdr:colOff>1183005</xdr:colOff>
      <xdr:row>41</xdr:row>
      <xdr:rowOff>704215</xdr:rowOff>
    </xdr:to>
    <xdr:pic>
      <xdr:nvPicPr>
        <xdr:cNvPr id="11" name="Picture 5" descr="/private/var/folders/_c/ztzfs2s50n3chwq4_l9kw4440000gn/T/com.kingsoft.wpsoffice.mac/picturecompress_20230309103301/output_10.pngoutput_10"/>
        <xdr:cNvPicPr>
          <a:picLocks noChangeAspect="1" noChangeArrowheads="1"/>
        </xdr:cNvPicPr>
      </xdr:nvPicPr>
      <xdr:blipFill>
        <a:blip r:embed="rId10"/>
        <a:srcRect/>
        <a:stretch>
          <a:fillRect/>
        </a:stretch>
      </xdr:blipFill>
      <xdr:spPr>
        <a:xfrm>
          <a:off x="1168400" y="24331930"/>
          <a:ext cx="631825" cy="7054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124460</xdr:colOff>
      <xdr:row>13</xdr:row>
      <xdr:rowOff>95250</xdr:rowOff>
    </xdr:from>
    <xdr:to>
      <xdr:col>1</xdr:col>
      <xdr:colOff>1616075</xdr:colOff>
      <xdr:row>13</xdr:row>
      <xdr:rowOff>404495</xdr:rowOff>
    </xdr:to>
    <xdr:pic>
      <xdr:nvPicPr>
        <xdr:cNvPr id="13" name="Picture 2" descr="/private/var/folders/_c/ztzfs2s50n3chwq4_l9kw4440000gn/T/com.kingsoft.wpsoffice.mac/picturecompress_20230309103301/output_11.jpgoutput_11"/>
        <xdr:cNvPicPr>
          <a:picLocks noChangeAspect="1" noChangeArrowheads="1"/>
        </xdr:cNvPicPr>
      </xdr:nvPicPr>
      <xdr:blipFill>
        <a:blip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 rot="5400000">
          <a:off x="1304925" y="10478770"/>
          <a:ext cx="309245" cy="1435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52070</xdr:colOff>
      <xdr:row>14</xdr:row>
      <xdr:rowOff>226695</xdr:rowOff>
    </xdr:from>
    <xdr:to>
      <xdr:col>1</xdr:col>
      <xdr:colOff>1616075</xdr:colOff>
      <xdr:row>14</xdr:row>
      <xdr:rowOff>561340</xdr:rowOff>
    </xdr:to>
    <xdr:pic>
      <xdr:nvPicPr>
        <xdr:cNvPr id="14" name="Picture 3" descr="/private/var/folders/_c/ztzfs2s50n3chwq4_l9kw4440000gn/T/com.kingsoft.wpsoffice.mac/picturecompress_20230309103301/output_12.jpgoutput_12"/>
        <xdr:cNvPicPr>
          <a:picLocks noChangeAspect="1"/>
        </xdr:cNvPicPr>
      </xdr:nvPicPr>
      <xdr:blipFill>
        <a:blip r:embed="rId12"/>
        <a:srcRect/>
        <a:stretch>
          <a:fillRect/>
        </a:stretch>
      </xdr:blipFill>
      <xdr:spPr>
        <a:xfrm rot="5400000">
          <a:off x="1256030" y="11120120"/>
          <a:ext cx="334645" cy="1508125"/>
        </a:xfrm>
        <a:prstGeom prst="rect">
          <a:avLst/>
        </a:prstGeom>
      </xdr:spPr>
    </xdr:pic>
    <xdr:clientData/>
  </xdr:twoCellAnchor>
  <xdr:twoCellAnchor>
    <xdr:from>
      <xdr:col>1</xdr:col>
      <xdr:colOff>256540</xdr:colOff>
      <xdr:row>9</xdr:row>
      <xdr:rowOff>164465</xdr:rowOff>
    </xdr:from>
    <xdr:to>
      <xdr:col>1</xdr:col>
      <xdr:colOff>484505</xdr:colOff>
      <xdr:row>12</xdr:row>
      <xdr:rowOff>309245</xdr:rowOff>
    </xdr:to>
    <xdr:pic>
      <xdr:nvPicPr>
        <xdr:cNvPr id="15" name="Picture 6" descr="/private/var/folders/_c/ztzfs2s50n3chwq4_l9kw4440000gn/T/com.kingsoft.wpsoffice.mac/picturecompress_20230309103301/output_13.jpgoutput_13"/>
        <xdr:cNvPicPr>
          <a:picLocks noChangeAspect="1"/>
        </xdr:cNvPicPr>
      </xdr:nvPicPr>
      <xdr:blipFill>
        <a:blip r:embed="rId13"/>
        <a:srcRect/>
        <a:stretch>
          <a:fillRect/>
        </a:stretch>
      </xdr:blipFill>
      <xdr:spPr>
        <a:xfrm>
          <a:off x="873760" y="7758430"/>
          <a:ext cx="227965" cy="2659380"/>
        </a:xfrm>
        <a:prstGeom prst="rect">
          <a:avLst/>
        </a:prstGeom>
      </xdr:spPr>
    </xdr:pic>
    <xdr:clientData/>
  </xdr:twoCellAnchor>
  <xdr:twoCellAnchor>
    <xdr:from>
      <xdr:col>1</xdr:col>
      <xdr:colOff>785495</xdr:colOff>
      <xdr:row>9</xdr:row>
      <xdr:rowOff>164465</xdr:rowOff>
    </xdr:from>
    <xdr:to>
      <xdr:col>1</xdr:col>
      <xdr:colOff>1013460</xdr:colOff>
      <xdr:row>12</xdr:row>
      <xdr:rowOff>309245</xdr:rowOff>
    </xdr:to>
    <xdr:pic>
      <xdr:nvPicPr>
        <xdr:cNvPr id="16" name="Picture 8" descr="/private/var/folders/_c/ztzfs2s50n3chwq4_l9kw4440000gn/T/com.kingsoft.wpsoffice.mac/picturecompress_20230309103301/output_14.jpgoutput_14"/>
        <xdr:cNvPicPr>
          <a:picLocks noChangeAspect="1"/>
        </xdr:cNvPicPr>
      </xdr:nvPicPr>
      <xdr:blipFill>
        <a:blip r:embed="rId14"/>
        <a:srcRect/>
        <a:stretch>
          <a:fillRect/>
        </a:stretch>
      </xdr:blipFill>
      <xdr:spPr>
        <a:xfrm>
          <a:off x="1402715" y="7758430"/>
          <a:ext cx="227965" cy="2659380"/>
        </a:xfrm>
        <a:prstGeom prst="rect">
          <a:avLst/>
        </a:prstGeom>
      </xdr:spPr>
    </xdr:pic>
    <xdr:clientData/>
  </xdr:twoCellAnchor>
  <xdr:twoCellAnchor>
    <xdr:from>
      <xdr:col>1</xdr:col>
      <xdr:colOff>1365885</xdr:colOff>
      <xdr:row>9</xdr:row>
      <xdr:rowOff>171450</xdr:rowOff>
    </xdr:from>
    <xdr:to>
      <xdr:col>1</xdr:col>
      <xdr:colOff>1577975</xdr:colOff>
      <xdr:row>12</xdr:row>
      <xdr:rowOff>313690</xdr:rowOff>
    </xdr:to>
    <xdr:pic>
      <xdr:nvPicPr>
        <xdr:cNvPr id="17" name="Picture 9" descr="/private/var/folders/_c/ztzfs2s50n3chwq4_l9kw4440000gn/T/com.kingsoft.wpsoffice.mac/picturecompress_20230309103301/output_15.jpgoutput_15"/>
        <xdr:cNvPicPr>
          <a:picLocks noChangeAspect="1"/>
        </xdr:cNvPicPr>
      </xdr:nvPicPr>
      <xdr:blipFill>
        <a:blip r:embed="rId15"/>
        <a:srcRect/>
        <a:stretch>
          <a:fillRect/>
        </a:stretch>
      </xdr:blipFill>
      <xdr:spPr>
        <a:xfrm>
          <a:off x="1983105" y="7765415"/>
          <a:ext cx="194310" cy="2656840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8</xdr:row>
      <xdr:rowOff>97790</xdr:rowOff>
    </xdr:from>
    <xdr:to>
      <xdr:col>1</xdr:col>
      <xdr:colOff>1309370</xdr:colOff>
      <xdr:row>8</xdr:row>
      <xdr:rowOff>1163955</xdr:rowOff>
    </xdr:to>
    <xdr:pic>
      <xdr:nvPicPr>
        <xdr:cNvPr id="18" name="Picture 11" descr="/private/var/folders/_c/ztzfs2s50n3chwq4_l9kw4440000gn/T/com.kingsoft.wpsoffice.mac/picturecompress_20230309103301/output_16.pngoutput_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931545" y="6396355"/>
          <a:ext cx="995045" cy="1066165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2</xdr:row>
      <xdr:rowOff>31115</xdr:rowOff>
    </xdr:from>
    <xdr:to>
      <xdr:col>2</xdr:col>
      <xdr:colOff>0</xdr:colOff>
      <xdr:row>2</xdr:row>
      <xdr:rowOff>913765</xdr:rowOff>
    </xdr:to>
    <xdr:pic>
      <xdr:nvPicPr>
        <xdr:cNvPr id="19" name="Picture 11" descr="/private/var/folders/_c/ztzfs2s50n3chwq4_l9kw4440000gn/T/com.kingsoft.wpsoffice.mac/picturecompress_20230309103301/output_17.pngoutput_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93420" y="1224280"/>
          <a:ext cx="1483995" cy="882650"/>
        </a:xfrm>
        <a:prstGeom prst="rect">
          <a:avLst/>
        </a:prstGeom>
      </xdr:spPr>
    </xdr:pic>
    <xdr:clientData/>
  </xdr:twoCellAnchor>
  <xdr:twoCellAnchor>
    <xdr:from>
      <xdr:col>1</xdr:col>
      <xdr:colOff>1006475</xdr:colOff>
      <xdr:row>4</xdr:row>
      <xdr:rowOff>254635</xdr:rowOff>
    </xdr:from>
    <xdr:to>
      <xdr:col>1</xdr:col>
      <xdr:colOff>1337310</xdr:colOff>
      <xdr:row>7</xdr:row>
      <xdr:rowOff>224790</xdr:rowOff>
    </xdr:to>
    <xdr:pic>
      <xdr:nvPicPr>
        <xdr:cNvPr id="20" name="Picture 12" descr="/private/var/folders/_c/ztzfs2s50n3chwq4_l9kw4440000gn/T/com.kingsoft.wpsoffice.mac/picturecompress_20230309103301/output_18.jpgoutput_18"/>
        <xdr:cNvPicPr>
          <a:picLocks noChangeAspect="1"/>
        </xdr:cNvPicPr>
      </xdr:nvPicPr>
      <xdr:blipFill>
        <a:blip r:embed="rId18"/>
        <a:srcRect/>
        <a:stretch>
          <a:fillRect/>
        </a:stretch>
      </xdr:blipFill>
      <xdr:spPr>
        <a:xfrm>
          <a:off x="1623695" y="3200400"/>
          <a:ext cx="330835" cy="2484755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</xdr:row>
      <xdr:rowOff>84455</xdr:rowOff>
    </xdr:from>
    <xdr:to>
      <xdr:col>1</xdr:col>
      <xdr:colOff>462280</xdr:colOff>
      <xdr:row>7</xdr:row>
      <xdr:rowOff>292735</xdr:rowOff>
    </xdr:to>
    <xdr:pic>
      <xdr:nvPicPr>
        <xdr:cNvPr id="21" name="Picture 6" descr="/private/var/folders/_c/ztzfs2s50n3chwq4_l9kw4440000gn/T/com.kingsoft.wpsoffice.mac/picturecompress_20230309103301/output_19.jpgoutput_19"/>
        <xdr:cNvPicPr>
          <a:picLocks noChangeAspect="1"/>
        </xdr:cNvPicPr>
      </xdr:nvPicPr>
      <xdr:blipFill>
        <a:blip r:embed="rId19"/>
        <a:srcRect/>
        <a:stretch>
          <a:fillRect/>
        </a:stretch>
      </xdr:blipFill>
      <xdr:spPr>
        <a:xfrm>
          <a:off x="769620" y="2192020"/>
          <a:ext cx="309880" cy="3561080"/>
        </a:xfrm>
        <a:prstGeom prst="rect">
          <a:avLst/>
        </a:prstGeom>
      </xdr:spPr>
    </xdr:pic>
    <xdr:clientData/>
  </xdr:twoCellAnchor>
  <xdr:twoCellAnchor>
    <xdr:from>
      <xdr:col>1</xdr:col>
      <xdr:colOff>572135</xdr:colOff>
      <xdr:row>3</xdr:row>
      <xdr:rowOff>182880</xdr:rowOff>
    </xdr:from>
    <xdr:to>
      <xdr:col>1</xdr:col>
      <xdr:colOff>937260</xdr:colOff>
      <xdr:row>7</xdr:row>
      <xdr:rowOff>276860</xdr:rowOff>
    </xdr:to>
    <xdr:pic>
      <xdr:nvPicPr>
        <xdr:cNvPr id="22" name="Picture 14" descr="/private/var/folders/_c/ztzfs2s50n3chwq4_l9kw4440000gn/T/com.kingsoft.wpsoffice.mac/picturecompress_20230309103301/output_20.jpgoutput_20"/>
        <xdr:cNvPicPr>
          <a:picLocks noChangeAspect="1"/>
        </xdr:cNvPicPr>
      </xdr:nvPicPr>
      <xdr:blipFill>
        <a:blip r:embed="rId20"/>
        <a:srcRect/>
        <a:stretch>
          <a:fillRect/>
        </a:stretch>
      </xdr:blipFill>
      <xdr:spPr>
        <a:xfrm>
          <a:off x="1189355" y="2290445"/>
          <a:ext cx="365125" cy="3446780"/>
        </a:xfrm>
        <a:prstGeom prst="rect">
          <a:avLst/>
        </a:prstGeom>
      </xdr:spPr>
    </xdr:pic>
    <xdr:clientData/>
  </xdr:twoCellAnchor>
  <xdr:twoCellAnchor>
    <xdr:from>
      <xdr:col>1</xdr:col>
      <xdr:colOff>98425</xdr:colOff>
      <xdr:row>18</xdr:row>
      <xdr:rowOff>144145</xdr:rowOff>
    </xdr:from>
    <xdr:to>
      <xdr:col>1</xdr:col>
      <xdr:colOff>1537970</xdr:colOff>
      <xdr:row>18</xdr:row>
      <xdr:rowOff>599440</xdr:rowOff>
    </xdr:to>
    <xdr:pic>
      <xdr:nvPicPr>
        <xdr:cNvPr id="23" name="Picture 10" descr="/private/var/folders/_c/ztzfs2s50n3chwq4_l9kw4440000gn/T/com.kingsoft.wpsoffice.mac/picturecompress_20230309103301/output_21.jpgoutput_21"/>
        <xdr:cNvPicPr>
          <a:picLocks noChangeAspect="1"/>
        </xdr:cNvPicPr>
      </xdr:nvPicPr>
      <xdr:blipFill>
        <a:blip r:embed="rId21"/>
        <a:srcRect/>
        <a:stretch>
          <a:fillRect/>
        </a:stretch>
      </xdr:blipFill>
      <xdr:spPr>
        <a:xfrm rot="5400000">
          <a:off x="1207770" y="14180185"/>
          <a:ext cx="455295" cy="1439545"/>
        </a:xfrm>
        <a:prstGeom prst="rect">
          <a:avLst/>
        </a:prstGeom>
      </xdr:spPr>
    </xdr:pic>
    <xdr:clientData/>
  </xdr:twoCellAnchor>
  <xdr:twoCellAnchor>
    <xdr:from>
      <xdr:col>1</xdr:col>
      <xdr:colOff>551180</xdr:colOff>
      <xdr:row>19</xdr:row>
      <xdr:rowOff>56515</xdr:rowOff>
    </xdr:from>
    <xdr:to>
      <xdr:col>1</xdr:col>
      <xdr:colOff>1110615</xdr:colOff>
      <xdr:row>19</xdr:row>
      <xdr:rowOff>614680</xdr:rowOff>
    </xdr:to>
    <xdr:pic>
      <xdr:nvPicPr>
        <xdr:cNvPr id="24" name="Picture 16" descr="/private/var/folders/_c/ztzfs2s50n3chwq4_l9kw4440000gn/T/com.kingsoft.wpsoffice.mac/picturecompress_20230309103301/output_22.jpgoutput_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168400" y="15346680"/>
          <a:ext cx="559435" cy="558165"/>
        </a:xfrm>
        <a:prstGeom prst="rect">
          <a:avLst/>
        </a:prstGeom>
      </xdr:spPr>
    </xdr:pic>
    <xdr:clientData/>
  </xdr:twoCellAnchor>
  <xdr:twoCellAnchor>
    <xdr:from>
      <xdr:col>1</xdr:col>
      <xdr:colOff>341630</xdr:colOff>
      <xdr:row>21</xdr:row>
      <xdr:rowOff>323215</xdr:rowOff>
    </xdr:from>
    <xdr:to>
      <xdr:col>1</xdr:col>
      <xdr:colOff>1482090</xdr:colOff>
      <xdr:row>24</xdr:row>
      <xdr:rowOff>113030</xdr:rowOff>
    </xdr:to>
    <xdr:pic>
      <xdr:nvPicPr>
        <xdr:cNvPr id="25" name="Picture 17" descr="/private/var/folders/_c/ztzfs2s50n3chwq4_l9kw4440000gn/T/com.kingsoft.wpsoffice.mac/picturecompress_20230309103301/output_23.pngoutput_23"/>
        <xdr:cNvPicPr>
          <a:picLocks noChangeAspect="1"/>
        </xdr:cNvPicPr>
      </xdr:nvPicPr>
      <xdr:blipFill>
        <a:blip r:embed="rId23"/>
        <a:srcRect/>
        <a:stretch>
          <a:fillRect/>
        </a:stretch>
      </xdr:blipFill>
      <xdr:spPr>
        <a:xfrm>
          <a:off x="958850" y="16756380"/>
          <a:ext cx="1140460" cy="932815"/>
        </a:xfrm>
        <a:prstGeom prst="rect">
          <a:avLst/>
        </a:prstGeom>
      </xdr:spPr>
    </xdr:pic>
    <xdr:clientData/>
  </xdr:twoCellAnchor>
  <xdr:twoCellAnchor>
    <xdr:from>
      <xdr:col>1</xdr:col>
      <xdr:colOff>151130</xdr:colOff>
      <xdr:row>55</xdr:row>
      <xdr:rowOff>199390</xdr:rowOff>
    </xdr:from>
    <xdr:to>
      <xdr:col>1</xdr:col>
      <xdr:colOff>1574165</xdr:colOff>
      <xdr:row>58</xdr:row>
      <xdr:rowOff>403225</xdr:rowOff>
    </xdr:to>
    <xdr:pic>
      <xdr:nvPicPr>
        <xdr:cNvPr id="26" name="Picture 15" descr="/private/var/folders/_c/ztzfs2s50n3chwq4_l9kw4440000gn/T/com.kingsoft.wpsoffice.mac/picturecompress_20230309103301/output_24.jpgoutput_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68350" y="30582870"/>
          <a:ext cx="1409065" cy="1426845"/>
        </a:xfrm>
        <a:prstGeom prst="rect">
          <a:avLst/>
        </a:prstGeom>
      </xdr:spPr>
    </xdr:pic>
    <xdr:clientData/>
  </xdr:twoCellAnchor>
  <xdr:twoCellAnchor>
    <xdr:from>
      <xdr:col>1</xdr:col>
      <xdr:colOff>389255</xdr:colOff>
      <xdr:row>60</xdr:row>
      <xdr:rowOff>18415</xdr:rowOff>
    </xdr:from>
    <xdr:to>
      <xdr:col>1</xdr:col>
      <xdr:colOff>1353185</xdr:colOff>
      <xdr:row>61</xdr:row>
      <xdr:rowOff>333375</xdr:rowOff>
    </xdr:to>
    <xdr:pic>
      <xdr:nvPicPr>
        <xdr:cNvPr id="27" name="Picture 16" descr="/private/var/folders/_c/ztzfs2s50n3chwq4_l9kw4440000gn/T/com.kingsoft.wpsoffice.mac/picturecompress_20230309103301/output_25.pngoutput_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006475" y="32440245"/>
          <a:ext cx="963930" cy="695960"/>
        </a:xfrm>
        <a:prstGeom prst="rect">
          <a:avLst/>
        </a:prstGeom>
      </xdr:spPr>
    </xdr:pic>
    <xdr:clientData/>
  </xdr:twoCellAnchor>
  <xdr:twoCellAnchor>
    <xdr:from>
      <xdr:col>1</xdr:col>
      <xdr:colOff>522605</xdr:colOff>
      <xdr:row>39</xdr:row>
      <xdr:rowOff>368935</xdr:rowOff>
    </xdr:from>
    <xdr:to>
      <xdr:col>1</xdr:col>
      <xdr:colOff>1159510</xdr:colOff>
      <xdr:row>40</xdr:row>
      <xdr:rowOff>725170</xdr:rowOff>
    </xdr:to>
    <xdr:pic>
      <xdr:nvPicPr>
        <xdr:cNvPr id="28" name="Picture 2" descr="/private/var/folders/_c/ztzfs2s50n3chwq4_l9kw4440000gn/T/com.kingsoft.wpsoffice.mac/picturecompress_20230309103301/output_26.jpgoutput_26"/>
        <xdr:cNvPicPr>
          <a:picLocks noChangeAspect="1"/>
        </xdr:cNvPicPr>
      </xdr:nvPicPr>
      <xdr:blipFill>
        <a:blip r:embed="rId26"/>
        <a:srcRect/>
        <a:stretch>
          <a:fillRect/>
        </a:stretch>
      </xdr:blipFill>
      <xdr:spPr>
        <a:xfrm>
          <a:off x="1139825" y="23570565"/>
          <a:ext cx="636905" cy="725805"/>
        </a:xfrm>
        <a:prstGeom prst="rect">
          <a:avLst/>
        </a:prstGeom>
      </xdr:spPr>
    </xdr:pic>
    <xdr:clientData/>
  </xdr:twoCellAnchor>
  <xdr:twoCellAnchor>
    <xdr:from>
      <xdr:col>1</xdr:col>
      <xdr:colOff>560705</xdr:colOff>
      <xdr:row>42</xdr:row>
      <xdr:rowOff>46355</xdr:rowOff>
    </xdr:from>
    <xdr:to>
      <xdr:col>1</xdr:col>
      <xdr:colOff>1220470</xdr:colOff>
      <xdr:row>43</xdr:row>
      <xdr:rowOff>12700</xdr:rowOff>
    </xdr:to>
    <xdr:pic>
      <xdr:nvPicPr>
        <xdr:cNvPr id="29" name="Picture 5" descr="/private/var/folders/_c/ztzfs2s50n3chwq4_l9kw4440000gn/T/com.kingsoft.wpsoffice.mac/picturecompress_20230309103301/output_27.jpgoutput_27"/>
        <xdr:cNvPicPr/>
      </xdr:nvPicPr>
      <xdr:blipFill>
        <a:blip r:embed="rId27"/>
        <a:srcRect/>
        <a:stretch>
          <a:fillRect/>
        </a:stretch>
      </xdr:blipFill>
      <xdr:spPr>
        <a:xfrm>
          <a:off x="1177925" y="25141555"/>
          <a:ext cx="659765" cy="728345"/>
        </a:xfrm>
        <a:prstGeom prst="rect">
          <a:avLst/>
        </a:prstGeom>
      </xdr:spPr>
    </xdr:pic>
    <xdr:clientData/>
  </xdr:twoCellAnchor>
  <xdr:twoCellAnchor>
    <xdr:from>
      <xdr:col>1</xdr:col>
      <xdr:colOff>351155</xdr:colOff>
      <xdr:row>64</xdr:row>
      <xdr:rowOff>123190</xdr:rowOff>
    </xdr:from>
    <xdr:to>
      <xdr:col>1</xdr:col>
      <xdr:colOff>1421765</xdr:colOff>
      <xdr:row>67</xdr:row>
      <xdr:rowOff>193675</xdr:rowOff>
    </xdr:to>
    <xdr:pic>
      <xdr:nvPicPr>
        <xdr:cNvPr id="30" name="Picture 14" descr="/private/var/folders/_c/ztzfs2s50n3chwq4_l9kw4440000gn/T/com.kingsoft.wpsoffice.mac/picturecompress_20230309103301/output_28.pngoutput_28"/>
        <xdr:cNvPicPr>
          <a:picLocks noChangeAspect="1"/>
        </xdr:cNvPicPr>
      </xdr:nvPicPr>
      <xdr:blipFill>
        <a:blip r:embed="rId28"/>
        <a:srcRect/>
        <a:stretch>
          <a:fillRect/>
        </a:stretch>
      </xdr:blipFill>
      <xdr:spPr>
        <a:xfrm>
          <a:off x="968375" y="35048190"/>
          <a:ext cx="1070610" cy="1135380"/>
        </a:xfrm>
        <a:prstGeom prst="rect">
          <a:avLst/>
        </a:prstGeom>
      </xdr:spPr>
    </xdr:pic>
    <xdr:clientData/>
  </xdr:twoCellAnchor>
  <xdr:twoCellAnchor>
    <xdr:from>
      <xdr:col>1</xdr:col>
      <xdr:colOff>617855</xdr:colOff>
      <xdr:row>47</xdr:row>
      <xdr:rowOff>104140</xdr:rowOff>
    </xdr:from>
    <xdr:to>
      <xdr:col>1</xdr:col>
      <xdr:colOff>1236980</xdr:colOff>
      <xdr:row>50</xdr:row>
      <xdr:rowOff>334645</xdr:rowOff>
    </xdr:to>
    <xdr:pic>
      <xdr:nvPicPr>
        <xdr:cNvPr id="31" name="Picture 4" descr="/private/var/folders/_c/ztzfs2s50n3chwq4_l9kw4440000gn/T/com.kingsoft.wpsoffice.mac/picturecompress_20230309103301/output_29.pngoutput_29"/>
        <xdr:cNvPicPr>
          <a:picLocks noChangeAspect="1"/>
        </xdr:cNvPicPr>
      </xdr:nvPicPr>
      <xdr:blipFill>
        <a:blip r:embed="rId29"/>
        <a:srcRect/>
        <a:stretch>
          <a:fillRect/>
        </a:stretch>
      </xdr:blipFill>
      <xdr:spPr>
        <a:xfrm>
          <a:off x="1235075" y="27332940"/>
          <a:ext cx="619125" cy="1453515"/>
        </a:xfrm>
        <a:prstGeom prst="rect">
          <a:avLst/>
        </a:prstGeom>
      </xdr:spPr>
    </xdr:pic>
    <xdr:clientData/>
  </xdr:twoCellAnchor>
  <xdr:twoCellAnchor>
    <xdr:from>
      <xdr:col>1</xdr:col>
      <xdr:colOff>389890</xdr:colOff>
      <xdr:row>43</xdr:row>
      <xdr:rowOff>74930</xdr:rowOff>
    </xdr:from>
    <xdr:to>
      <xdr:col>1</xdr:col>
      <xdr:colOff>1577340</xdr:colOff>
      <xdr:row>46</xdr:row>
      <xdr:rowOff>322580</xdr:rowOff>
    </xdr:to>
    <xdr:pic>
      <xdr:nvPicPr>
        <xdr:cNvPr id="32" name="Picture 1" descr="/private/var/folders/_c/ztzfs2s50n3chwq4_l9kw4440000gn/T/com.kingsoft.wpsoffice.mac/picturecompress_20230309103301/output_30.jpgoutput_30"/>
        <xdr:cNvPicPr>
          <a:picLocks noChangeAspect="1"/>
        </xdr:cNvPicPr>
      </xdr:nvPicPr>
      <xdr:blipFill>
        <a:blip r:embed="rId30"/>
        <a:srcRect/>
        <a:stretch>
          <a:fillRect/>
        </a:stretch>
      </xdr:blipFill>
      <xdr:spPr>
        <a:xfrm>
          <a:off x="1007110" y="25932130"/>
          <a:ext cx="1170305" cy="1276350"/>
        </a:xfrm>
        <a:prstGeom prst="rect">
          <a:avLst/>
        </a:prstGeom>
      </xdr:spPr>
    </xdr:pic>
    <xdr:clientData/>
  </xdr:twoCellAnchor>
  <xdr:twoCellAnchor>
    <xdr:from>
      <xdr:col>1</xdr:col>
      <xdr:colOff>208280</xdr:colOff>
      <xdr:row>51</xdr:row>
      <xdr:rowOff>24765</xdr:rowOff>
    </xdr:from>
    <xdr:to>
      <xdr:col>1</xdr:col>
      <xdr:colOff>1609725</xdr:colOff>
      <xdr:row>54</xdr:row>
      <xdr:rowOff>283210</xdr:rowOff>
    </xdr:to>
    <xdr:pic>
      <xdr:nvPicPr>
        <xdr:cNvPr id="33" name="Picture 2" descr="/private/var/folders/_c/ztzfs2s50n3chwq4_l9kw4440000gn/T/com.kingsoft.wpsoffice.mac/picturecompress_20230309103301/output_31.jpgoutput_31"/>
        <xdr:cNvPicPr>
          <a:picLocks noChangeAspect="1" noChangeArrowheads="1"/>
        </xdr:cNvPicPr>
      </xdr:nvPicPr>
      <xdr:blipFill>
        <a:blip r:embed="rId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825500" y="28884245"/>
          <a:ext cx="1351915" cy="140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594995</xdr:colOff>
      <xdr:row>31</xdr:row>
      <xdr:rowOff>257175</xdr:rowOff>
    </xdr:from>
    <xdr:to>
      <xdr:col>1</xdr:col>
      <xdr:colOff>800735</xdr:colOff>
      <xdr:row>34</xdr:row>
      <xdr:rowOff>32385</xdr:rowOff>
    </xdr:to>
    <xdr:pic>
      <xdr:nvPicPr>
        <xdr:cNvPr id="34" name="Picture 4" descr="/private/var/folders/_c/ztzfs2s50n3chwq4_l9kw4440000gn/T/com.kingsoft.wpsoffice.mac/picturecompress_20230309103301/output_32.jpgoutput_3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594995" y="20560665"/>
          <a:ext cx="822960" cy="840105"/>
        </a:xfrm>
        <a:prstGeom prst="rect">
          <a:avLst/>
        </a:prstGeom>
      </xdr:spPr>
    </xdr:pic>
    <xdr:clientData/>
  </xdr:twoCellAnchor>
  <xdr:twoCellAnchor>
    <xdr:from>
      <xdr:col>1</xdr:col>
      <xdr:colOff>370205</xdr:colOff>
      <xdr:row>62</xdr:row>
      <xdr:rowOff>37465</xdr:rowOff>
    </xdr:from>
    <xdr:to>
      <xdr:col>1</xdr:col>
      <xdr:colOff>1249680</xdr:colOff>
      <xdr:row>62</xdr:row>
      <xdr:rowOff>860425</xdr:rowOff>
    </xdr:to>
    <xdr:pic>
      <xdr:nvPicPr>
        <xdr:cNvPr id="35" name="Picture 2" descr="/private/var/folders/_c/ztzfs2s50n3chwq4_l9kw4440000gn/T/com.kingsoft.wpsoffice.mac/picturecompress_20230309103301/output_33.jpgoutput_33"/>
        <xdr:cNvPicPr>
          <a:picLocks noChangeAspect="1" noChangeArrowheads="1"/>
        </xdr:cNvPicPr>
      </xdr:nvPicPr>
      <xdr:blipFill>
        <a:blip r:embed="rId3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987425" y="33221295"/>
          <a:ext cx="879475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427355</xdr:colOff>
      <xdr:row>62</xdr:row>
      <xdr:rowOff>978535</xdr:rowOff>
    </xdr:from>
    <xdr:to>
      <xdr:col>1</xdr:col>
      <xdr:colOff>1215390</xdr:colOff>
      <xdr:row>64</xdr:row>
      <xdr:rowOff>24765</xdr:rowOff>
    </xdr:to>
    <xdr:pic>
      <xdr:nvPicPr>
        <xdr:cNvPr id="36" name="Picture 13" descr="/private/var/folders/_c/ztzfs2s50n3chwq4_l9kw4440000gn/T/com.kingsoft.wpsoffice.mac/picturecompress_20230309103301/output_34.pngoutput_3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044575" y="34162365"/>
          <a:ext cx="788035" cy="787400"/>
        </a:xfrm>
        <a:prstGeom prst="rect">
          <a:avLst/>
        </a:prstGeom>
      </xdr:spPr>
    </xdr:pic>
    <xdr:clientData/>
  </xdr:twoCellAnchor>
  <xdr:twoCellAnchor>
    <xdr:from>
      <xdr:col>1</xdr:col>
      <xdr:colOff>532130</xdr:colOff>
      <xdr:row>70</xdr:row>
      <xdr:rowOff>85090</xdr:rowOff>
    </xdr:from>
    <xdr:to>
      <xdr:col>1</xdr:col>
      <xdr:colOff>1346835</xdr:colOff>
      <xdr:row>71</xdr:row>
      <xdr:rowOff>402590</xdr:rowOff>
    </xdr:to>
    <xdr:pic>
      <xdr:nvPicPr>
        <xdr:cNvPr id="37" name="Picture 9" descr="/private/var/folders/_c/ztzfs2s50n3chwq4_l9kw4440000gn/T/com.kingsoft.wpsoffice.mac/picturecompress_20230309103301/output_35.jpgoutput_3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149350" y="37420550"/>
          <a:ext cx="814705" cy="812800"/>
        </a:xfrm>
        <a:prstGeom prst="rect">
          <a:avLst/>
        </a:prstGeom>
      </xdr:spPr>
    </xdr:pic>
    <xdr:clientData/>
  </xdr:twoCellAnchor>
  <xdr:twoCellAnchor>
    <xdr:from>
      <xdr:col>1</xdr:col>
      <xdr:colOff>551180</xdr:colOff>
      <xdr:row>68</xdr:row>
      <xdr:rowOff>87630</xdr:rowOff>
    </xdr:from>
    <xdr:to>
      <xdr:col>1</xdr:col>
      <xdr:colOff>1316990</xdr:colOff>
      <xdr:row>69</xdr:row>
      <xdr:rowOff>359410</xdr:rowOff>
    </xdr:to>
    <xdr:pic>
      <xdr:nvPicPr>
        <xdr:cNvPr id="38" name="Picture 6" descr="/private/var/folders/_c/ztzfs2s50n3chwq4_l9kw4440000gn/T/com.kingsoft.wpsoffice.mac/picturecompress_20230309103301/output_36.jpgoutput_36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168400" y="36432490"/>
          <a:ext cx="765810" cy="767080"/>
        </a:xfrm>
        <a:prstGeom prst="rect">
          <a:avLst/>
        </a:prstGeom>
      </xdr:spPr>
    </xdr:pic>
    <xdr:clientData/>
  </xdr:twoCellAnchor>
  <xdr:twoCellAnchor>
    <xdr:from>
      <xdr:col>1</xdr:col>
      <xdr:colOff>198755</xdr:colOff>
      <xdr:row>15</xdr:row>
      <xdr:rowOff>170815</xdr:rowOff>
    </xdr:from>
    <xdr:to>
      <xdr:col>2</xdr:col>
      <xdr:colOff>10160</xdr:colOff>
      <xdr:row>16</xdr:row>
      <xdr:rowOff>488950</xdr:rowOff>
    </xdr:to>
    <xdr:pic>
      <xdr:nvPicPr>
        <xdr:cNvPr id="39" name="Picture 4" descr="/private/var/folders/_c/ztzfs2s50n3chwq4_l9kw4440000gn/T/com.kingsoft.wpsoffice.mac/picturecompress_20230309103301/output_37.pngoutput_37"/>
        <xdr:cNvPicPr>
          <a:picLocks noChangeAspect="1"/>
        </xdr:cNvPicPr>
      </xdr:nvPicPr>
      <xdr:blipFill>
        <a:blip r:embed="rId37"/>
        <a:srcRect/>
        <a:stretch>
          <a:fillRect/>
        </a:stretch>
      </xdr:blipFill>
      <xdr:spPr>
        <a:xfrm>
          <a:off x="815975" y="12412980"/>
          <a:ext cx="1371600" cy="1080135"/>
        </a:xfrm>
        <a:prstGeom prst="rect">
          <a:avLst/>
        </a:prstGeom>
      </xdr:spPr>
    </xdr:pic>
    <xdr:clientData/>
  </xdr:twoCellAnchor>
  <xdr:twoCellAnchor>
    <xdr:from>
      <xdr:col>1</xdr:col>
      <xdr:colOff>474980</xdr:colOff>
      <xdr:row>27</xdr:row>
      <xdr:rowOff>18415</xdr:rowOff>
    </xdr:from>
    <xdr:to>
      <xdr:col>1</xdr:col>
      <xdr:colOff>1600200</xdr:colOff>
      <xdr:row>29</xdr:row>
      <xdr:rowOff>317500</xdr:rowOff>
    </xdr:to>
    <xdr:pic>
      <xdr:nvPicPr>
        <xdr:cNvPr id="40" name="Picture 19" descr="/private/var/folders/_c/ztzfs2s50n3chwq4_l9kw4440000gn/T/com.kingsoft.wpsoffice.mac/picturecompress_20230309103301/output_38.pngoutput_38"/>
        <xdr:cNvPicPr>
          <a:picLocks noChangeAspect="1" noChangeArrowheads="1"/>
        </xdr:cNvPicPr>
      </xdr:nvPicPr>
      <xdr:blipFill>
        <a:blip r:embed="rId38"/>
        <a:srcRect/>
        <a:stretch>
          <a:fillRect/>
        </a:stretch>
      </xdr:blipFill>
      <xdr:spPr>
        <a:xfrm>
          <a:off x="1092200" y="18749645"/>
          <a:ext cx="1085215" cy="1085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408305</xdr:colOff>
      <xdr:row>36</xdr:row>
      <xdr:rowOff>117475</xdr:rowOff>
    </xdr:from>
    <xdr:to>
      <xdr:col>1</xdr:col>
      <xdr:colOff>1299845</xdr:colOff>
      <xdr:row>38</xdr:row>
      <xdr:rowOff>274320</xdr:rowOff>
    </xdr:to>
    <xdr:pic>
      <xdr:nvPicPr>
        <xdr:cNvPr id="41" name="Picture 15" descr="/private/var/folders/_c/ztzfs2s50n3chwq4_l9kw4440000gn/T/com.kingsoft.wpsoffice.mac/picturecompress_20230309103301/output_39.jpgoutput_39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025525" y="22210395"/>
          <a:ext cx="891540" cy="895985"/>
        </a:xfrm>
        <a:prstGeom prst="rect">
          <a:avLst/>
        </a:prstGeom>
      </xdr:spPr>
    </xdr:pic>
    <xdr:clientData/>
  </xdr:twoCellAnchor>
  <xdr:twoCellAnchor>
    <xdr:from>
      <xdr:col>1</xdr:col>
      <xdr:colOff>465455</xdr:colOff>
      <xdr:row>81</xdr:row>
      <xdr:rowOff>104140</xdr:rowOff>
    </xdr:from>
    <xdr:to>
      <xdr:col>1</xdr:col>
      <xdr:colOff>1084580</xdr:colOff>
      <xdr:row>81</xdr:row>
      <xdr:rowOff>704215</xdr:rowOff>
    </xdr:to>
    <xdr:pic>
      <xdr:nvPicPr>
        <xdr:cNvPr id="42" name="Picture 2" descr="/private/var/folders/_c/ztzfs2s50n3chwq4_l9kw4440000gn/T/com.kingsoft.wpsoffice.mac/picturecompress_20230309103301/output_40.jpgoutput_40"/>
        <xdr:cNvPicPr>
          <a:picLocks noChangeAspect="1" noChangeArrowheads="1"/>
        </xdr:cNvPicPr>
      </xdr:nvPicPr>
      <xdr:blipFill>
        <a:blip r:embed="rId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1082675" y="44184570"/>
          <a:ext cx="61912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427355</xdr:colOff>
      <xdr:row>76</xdr:row>
      <xdr:rowOff>285115</xdr:rowOff>
    </xdr:from>
    <xdr:to>
      <xdr:col>1</xdr:col>
      <xdr:colOff>1508760</xdr:colOff>
      <xdr:row>77</xdr:row>
      <xdr:rowOff>603250</xdr:rowOff>
    </xdr:to>
    <xdr:pic>
      <xdr:nvPicPr>
        <xdr:cNvPr id="43" name="Picture 5" descr="/private/var/folders/_c/ztzfs2s50n3chwq4_l9kw4440000gn/T/com.kingsoft.wpsoffice.mac/picturecompress_20230309103301/output_41.jpgoutput_41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044575" y="41293415"/>
          <a:ext cx="1081405" cy="1080135"/>
        </a:xfrm>
        <a:prstGeom prst="rect">
          <a:avLst/>
        </a:prstGeom>
      </xdr:spPr>
    </xdr:pic>
    <xdr:clientData/>
  </xdr:twoCellAnchor>
  <xdr:twoCellAnchor>
    <xdr:from>
      <xdr:col>1</xdr:col>
      <xdr:colOff>332105</xdr:colOff>
      <xdr:row>78</xdr:row>
      <xdr:rowOff>27940</xdr:rowOff>
    </xdr:from>
    <xdr:to>
      <xdr:col>1</xdr:col>
      <xdr:colOff>1413510</xdr:colOff>
      <xdr:row>78</xdr:row>
      <xdr:rowOff>748030</xdr:rowOff>
    </xdr:to>
    <xdr:pic>
      <xdr:nvPicPr>
        <xdr:cNvPr id="44" name="Picture 12" descr="/private/var/folders/_c/ztzfs2s50n3chwq4_l9kw4440000gn/T/com.kingsoft.wpsoffice.mac/picturecompress_20230309103301/output_42.jpgoutput_42"/>
        <xdr:cNvPicPr>
          <a:picLocks noChangeAspect="1"/>
        </xdr:cNvPicPr>
      </xdr:nvPicPr>
      <xdr:blipFill>
        <a:blip r:embed="rId42"/>
        <a:srcRect/>
        <a:stretch>
          <a:fillRect/>
        </a:stretch>
      </xdr:blipFill>
      <xdr:spPr>
        <a:xfrm>
          <a:off x="949325" y="42560240"/>
          <a:ext cx="1081405" cy="720090"/>
        </a:xfrm>
        <a:prstGeom prst="rect">
          <a:avLst/>
        </a:prstGeom>
      </xdr:spPr>
    </xdr:pic>
    <xdr:clientData/>
  </xdr:twoCellAnchor>
  <xdr:twoCellAnchor>
    <xdr:from>
      <xdr:col>1</xdr:col>
      <xdr:colOff>292100</xdr:colOff>
      <xdr:row>79</xdr:row>
      <xdr:rowOff>183515</xdr:rowOff>
    </xdr:from>
    <xdr:to>
      <xdr:col>1</xdr:col>
      <xdr:colOff>1373505</xdr:colOff>
      <xdr:row>80</xdr:row>
      <xdr:rowOff>167640</xdr:rowOff>
    </xdr:to>
    <xdr:pic>
      <xdr:nvPicPr>
        <xdr:cNvPr id="45" name="Picture 15" descr="/private/var/folders/_c/ztzfs2s50n3chwq4_l9kw4440000gn/T/com.kingsoft.wpsoffice.mac/picturecompress_20230309103301/output_43.jpgoutput_43"/>
        <xdr:cNvPicPr>
          <a:picLocks noChangeAspect="1"/>
        </xdr:cNvPicPr>
      </xdr:nvPicPr>
      <xdr:blipFill>
        <a:blip r:embed="rId43"/>
        <a:srcRect/>
        <a:stretch>
          <a:fillRect/>
        </a:stretch>
      </xdr:blipFill>
      <xdr:spPr>
        <a:xfrm>
          <a:off x="909320" y="43477815"/>
          <a:ext cx="1081405" cy="377190"/>
        </a:xfrm>
        <a:prstGeom prst="rect">
          <a:avLst/>
        </a:prstGeom>
      </xdr:spPr>
    </xdr:pic>
    <xdr:clientData/>
  </xdr:twoCellAnchor>
  <xdr:twoCellAnchor>
    <xdr:from>
      <xdr:col>1</xdr:col>
      <xdr:colOff>522605</xdr:colOff>
      <xdr:row>72</xdr:row>
      <xdr:rowOff>113665</xdr:rowOff>
    </xdr:from>
    <xdr:to>
      <xdr:col>1</xdr:col>
      <xdr:colOff>1351280</xdr:colOff>
      <xdr:row>73</xdr:row>
      <xdr:rowOff>385445</xdr:rowOff>
    </xdr:to>
    <xdr:pic>
      <xdr:nvPicPr>
        <xdr:cNvPr id="46" name="Picture 5" descr="/private/var/folders/_c/ztzfs2s50n3chwq4_l9kw4440000gn/T/com.kingsoft.wpsoffice.mac/picturecompress_20230309103301/output_44.jpgoutput_44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139825" y="38439725"/>
          <a:ext cx="828675" cy="831850"/>
        </a:xfrm>
        <a:prstGeom prst="rect">
          <a:avLst/>
        </a:prstGeom>
      </xdr:spPr>
    </xdr:pic>
    <xdr:clientData/>
  </xdr:twoCellAnchor>
  <xdr:twoCellAnchor>
    <xdr:from>
      <xdr:col>1</xdr:col>
      <xdr:colOff>598805</xdr:colOff>
      <xdr:row>74</xdr:row>
      <xdr:rowOff>14605</xdr:rowOff>
    </xdr:from>
    <xdr:to>
      <xdr:col>1</xdr:col>
      <xdr:colOff>1321435</xdr:colOff>
      <xdr:row>74</xdr:row>
      <xdr:rowOff>741045</xdr:rowOff>
    </xdr:to>
    <xdr:pic>
      <xdr:nvPicPr>
        <xdr:cNvPr id="47" name="Picture 9" descr="/private/var/folders/_c/ztzfs2s50n3chwq4_l9kw4440000gn/T/com.kingsoft.wpsoffice.mac/picturecompress_20230309103301/output_45.jpgoutput_45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216025" y="39460805"/>
          <a:ext cx="722630" cy="726440"/>
        </a:xfrm>
        <a:prstGeom prst="rect">
          <a:avLst/>
        </a:prstGeom>
      </xdr:spPr>
    </xdr:pic>
    <xdr:clientData/>
  </xdr:twoCellAnchor>
  <xdr:twoCellAnchor>
    <xdr:from>
      <xdr:col>1</xdr:col>
      <xdr:colOff>535305</xdr:colOff>
      <xdr:row>75</xdr:row>
      <xdr:rowOff>30480</xdr:rowOff>
    </xdr:from>
    <xdr:to>
      <xdr:col>1</xdr:col>
      <xdr:colOff>1258570</xdr:colOff>
      <xdr:row>75</xdr:row>
      <xdr:rowOff>767080</xdr:rowOff>
    </xdr:to>
    <xdr:pic>
      <xdr:nvPicPr>
        <xdr:cNvPr id="48" name="Picture 12" descr="/private/var/folders/_c/ztzfs2s50n3chwq4_l9kw4440000gn/T/com.kingsoft.wpsoffice.mac/picturecompress_20230309103301/output_46.pngoutput_46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152525" y="40238680"/>
          <a:ext cx="723265" cy="736600"/>
        </a:xfrm>
        <a:prstGeom prst="rect">
          <a:avLst/>
        </a:prstGeom>
      </xdr:spPr>
    </xdr:pic>
    <xdr:clientData/>
  </xdr:twoCellAnchor>
  <xdr:twoCellAnchor>
    <xdr:from>
      <xdr:col>1</xdr:col>
      <xdr:colOff>210820</xdr:colOff>
      <xdr:row>17</xdr:row>
      <xdr:rowOff>202565</xdr:rowOff>
    </xdr:from>
    <xdr:to>
      <xdr:col>1</xdr:col>
      <xdr:colOff>1459230</xdr:colOff>
      <xdr:row>17</xdr:row>
      <xdr:rowOff>624205</xdr:rowOff>
    </xdr:to>
    <xdr:pic>
      <xdr:nvPicPr>
        <xdr:cNvPr id="49" name="Picture 2" descr="/private/var/folders/_c/ztzfs2s50n3chwq4_l9kw4440000gn/T/com.kingsoft.wpsoffice.mac/picturecompress_20230309103301/output_47.jpgoutput_47"/>
        <xdr:cNvPicPr>
          <a:picLocks noChangeAspect="1"/>
        </xdr:cNvPicPr>
      </xdr:nvPicPr>
      <xdr:blipFill>
        <a:blip r:embed="rId4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 rot="5400000">
          <a:off x="1241425" y="13555345"/>
          <a:ext cx="421640" cy="1248410"/>
        </a:xfrm>
        <a:prstGeom prst="rect">
          <a:avLst/>
        </a:prstGeom>
      </xdr:spPr>
    </xdr:pic>
    <xdr:clientData/>
  </xdr:twoCellAnchor>
  <xdr:twoCellAnchor>
    <xdr:from>
      <xdr:col>1</xdr:col>
      <xdr:colOff>560705</xdr:colOff>
      <xdr:row>94</xdr:row>
      <xdr:rowOff>46355</xdr:rowOff>
    </xdr:from>
    <xdr:to>
      <xdr:col>1</xdr:col>
      <xdr:colOff>1161415</xdr:colOff>
      <xdr:row>95</xdr:row>
      <xdr:rowOff>375920</xdr:rowOff>
    </xdr:to>
    <xdr:pic>
      <xdr:nvPicPr>
        <xdr:cNvPr id="50" name="Picture 5" descr="/private/var/folders/_c/ztzfs2s50n3chwq4_l9kw4440000gn/T/com.kingsoft.wpsoffice.mac/picturecompress_20230309103301/output_48.pngoutput_48"/>
        <xdr:cNvPicPr>
          <a:picLocks noChangeAspect="1"/>
        </xdr:cNvPicPr>
      </xdr:nvPicPr>
      <xdr:blipFill>
        <a:blip r:embed="rId48"/>
        <a:srcRect/>
        <a:stretch>
          <a:fillRect/>
        </a:stretch>
      </xdr:blipFill>
      <xdr:spPr>
        <a:xfrm>
          <a:off x="1177925" y="51073685"/>
          <a:ext cx="600710" cy="722630"/>
        </a:xfrm>
        <a:prstGeom prst="rect">
          <a:avLst/>
        </a:prstGeom>
      </xdr:spPr>
    </xdr:pic>
    <xdr:clientData/>
  </xdr:twoCellAnchor>
  <xdr:twoCellAnchor>
    <xdr:from>
      <xdr:col>1</xdr:col>
      <xdr:colOff>151130</xdr:colOff>
      <xdr:row>90</xdr:row>
      <xdr:rowOff>125730</xdr:rowOff>
    </xdr:from>
    <xdr:to>
      <xdr:col>1</xdr:col>
      <xdr:colOff>1550670</xdr:colOff>
      <xdr:row>91</xdr:row>
      <xdr:rowOff>240030</xdr:rowOff>
    </xdr:to>
    <xdr:pic>
      <xdr:nvPicPr>
        <xdr:cNvPr id="51" name="Picture 9" descr="/private/var/folders/_c/ztzfs2s50n3chwq4_l9kw4440000gn/T/com.kingsoft.wpsoffice.mac/picturecompress_20230309103301/output_49.jpgoutput_49"/>
        <xdr:cNvPicPr>
          <a:picLocks noChangeAspect="1"/>
        </xdr:cNvPicPr>
      </xdr:nvPicPr>
      <xdr:blipFill>
        <a:blip r:embed="rId49"/>
        <a:srcRect/>
        <a:stretch>
          <a:fillRect/>
        </a:stretch>
      </xdr:blipFill>
      <xdr:spPr>
        <a:xfrm>
          <a:off x="768350" y="49082960"/>
          <a:ext cx="1399540" cy="507365"/>
        </a:xfrm>
        <a:prstGeom prst="rect">
          <a:avLst/>
        </a:prstGeom>
      </xdr:spPr>
    </xdr:pic>
    <xdr:clientData/>
  </xdr:twoCellAnchor>
  <xdr:twoCellAnchor>
    <xdr:from>
      <xdr:col>1</xdr:col>
      <xdr:colOff>235902</xdr:colOff>
      <xdr:row>85</xdr:row>
      <xdr:rowOff>98742</xdr:rowOff>
    </xdr:from>
    <xdr:to>
      <xdr:col>1</xdr:col>
      <xdr:colOff>1317942</xdr:colOff>
      <xdr:row>86</xdr:row>
      <xdr:rowOff>340677</xdr:rowOff>
    </xdr:to>
    <xdr:pic>
      <xdr:nvPicPr>
        <xdr:cNvPr id="52" name="Picture 8" descr="/private/var/folders/_c/ztzfs2s50n3chwq4_l9kw4440000gn/T/com.kingsoft.wpsoffice.mac/picturecompress_20230309103301/output_50.pngoutput_50"/>
        <xdr:cNvPicPr>
          <a:picLocks noChangeAspect="1"/>
        </xdr:cNvPicPr>
      </xdr:nvPicPr>
      <xdr:blipFill>
        <a:blip r:embed="rId50"/>
        <a:srcRect/>
        <a:stretch>
          <a:fillRect/>
        </a:stretch>
      </xdr:blipFill>
      <xdr:spPr>
        <a:xfrm rot="5400000">
          <a:off x="1062990" y="46482635"/>
          <a:ext cx="661035" cy="1082040"/>
        </a:xfrm>
        <a:prstGeom prst="rect">
          <a:avLst/>
        </a:prstGeom>
      </xdr:spPr>
    </xdr:pic>
    <xdr:clientData/>
  </xdr:twoCellAnchor>
  <xdr:twoCellAnchor>
    <xdr:from>
      <xdr:col>1</xdr:col>
      <xdr:colOff>551180</xdr:colOff>
      <xdr:row>96</xdr:row>
      <xdr:rowOff>36830</xdr:rowOff>
    </xdr:from>
    <xdr:to>
      <xdr:col>1</xdr:col>
      <xdr:colOff>1272540</xdr:colOff>
      <xdr:row>97</xdr:row>
      <xdr:rowOff>338455</xdr:rowOff>
    </xdr:to>
    <xdr:pic>
      <xdr:nvPicPr>
        <xdr:cNvPr id="53" name="Picture 9" descr="/private/var/folders/_c/ztzfs2s50n3chwq4_l9kw4440000gn/T/com.kingsoft.wpsoffice.mac/picturecompress_20230309103301/output_51.pngoutput_51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168400" y="51850290"/>
          <a:ext cx="721360" cy="720725"/>
        </a:xfrm>
        <a:prstGeom prst="rect">
          <a:avLst/>
        </a:prstGeom>
      </xdr:spPr>
    </xdr:pic>
    <xdr:clientData/>
  </xdr:twoCellAnchor>
  <xdr:twoCellAnchor>
    <xdr:from>
      <xdr:col>1</xdr:col>
      <xdr:colOff>179705</xdr:colOff>
      <xdr:row>87</xdr:row>
      <xdr:rowOff>37465</xdr:rowOff>
    </xdr:from>
    <xdr:to>
      <xdr:col>1</xdr:col>
      <xdr:colOff>1525270</xdr:colOff>
      <xdr:row>88</xdr:row>
      <xdr:rowOff>337820</xdr:rowOff>
    </xdr:to>
    <xdr:pic>
      <xdr:nvPicPr>
        <xdr:cNvPr id="54" name="Picture 2" descr="/private/var/folders/_c/ztzfs2s50n3chwq4_l9kw4440000gn/T/com.kingsoft.wpsoffice.mac/picturecompress_20230309103301/output_52.pngoutput_52"/>
        <xdr:cNvPicPr>
          <a:picLocks noChangeAspect="1" noChangeArrowheads="1"/>
        </xdr:cNvPicPr>
      </xdr:nvPicPr>
      <xdr:blipFill>
        <a:blip r:embed="rId52"/>
        <a:srcRect/>
        <a:stretch>
          <a:fillRect/>
        </a:stretch>
      </xdr:blipFill>
      <xdr:spPr>
        <a:xfrm rot="780000">
          <a:off x="796925" y="47470695"/>
          <a:ext cx="1345565" cy="71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456247</xdr:colOff>
      <xdr:row>89</xdr:row>
      <xdr:rowOff>117157</xdr:rowOff>
    </xdr:from>
    <xdr:to>
      <xdr:col>1</xdr:col>
      <xdr:colOff>1177607</xdr:colOff>
      <xdr:row>89</xdr:row>
      <xdr:rowOff>521652</xdr:rowOff>
    </xdr:to>
    <xdr:pic>
      <xdr:nvPicPr>
        <xdr:cNvPr id="55" name="Picture 3" descr="/private/var/folders/_c/ztzfs2s50n3chwq4_l9kw4440000gn/T/com.kingsoft.wpsoffice.mac/picturecompress_20230309103301/output_53.pngoutput_53"/>
        <xdr:cNvPicPr>
          <a:picLocks noChangeAspect="1"/>
        </xdr:cNvPicPr>
      </xdr:nvPicPr>
      <xdr:blipFill>
        <a:blip r:embed="rId53"/>
        <a:srcRect/>
        <a:stretch>
          <a:fillRect/>
        </a:stretch>
      </xdr:blipFill>
      <xdr:spPr>
        <a:xfrm rot="5400000">
          <a:off x="1231265" y="48229520"/>
          <a:ext cx="404495" cy="721360"/>
        </a:xfrm>
        <a:prstGeom prst="rect">
          <a:avLst/>
        </a:prstGeom>
      </xdr:spPr>
    </xdr:pic>
    <xdr:clientData/>
  </xdr:twoCellAnchor>
  <xdr:twoCellAnchor>
    <xdr:from>
      <xdr:col>1</xdr:col>
      <xdr:colOff>313055</xdr:colOff>
      <xdr:row>98</xdr:row>
      <xdr:rowOff>18415</xdr:rowOff>
    </xdr:from>
    <xdr:to>
      <xdr:col>2</xdr:col>
      <xdr:colOff>0</xdr:colOff>
      <xdr:row>100</xdr:row>
      <xdr:rowOff>317500</xdr:rowOff>
    </xdr:to>
    <xdr:pic>
      <xdr:nvPicPr>
        <xdr:cNvPr id="56" name="Picture 12" descr="/private/var/folders/_c/ztzfs2s50n3chwq4_l9kw4440000gn/T/com.kingsoft.wpsoffice.mac/picturecompress_20230309103301/output_54.jpgoutput_54"/>
        <xdr:cNvPicPr>
          <a:picLocks noChangeAspect="1"/>
        </xdr:cNvPicPr>
      </xdr:nvPicPr>
      <xdr:blipFill>
        <a:blip r:embed="rId5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930275" y="52670075"/>
          <a:ext cx="1247140" cy="1085215"/>
        </a:xfrm>
        <a:prstGeom prst="rect">
          <a:avLst/>
        </a:prstGeom>
      </xdr:spPr>
    </xdr:pic>
    <xdr:clientData/>
  </xdr:twoCellAnchor>
  <xdr:twoCellAnchor>
    <xdr:from>
      <xdr:col>1</xdr:col>
      <xdr:colOff>503555</xdr:colOff>
      <xdr:row>101</xdr:row>
      <xdr:rowOff>145415</xdr:rowOff>
    </xdr:from>
    <xdr:to>
      <xdr:col>1</xdr:col>
      <xdr:colOff>1302385</xdr:colOff>
      <xdr:row>102</xdr:row>
      <xdr:rowOff>390525</xdr:rowOff>
    </xdr:to>
    <xdr:pic>
      <xdr:nvPicPr>
        <xdr:cNvPr id="57" name="Picture 2" descr="/private/var/folders/_c/ztzfs2s50n3chwq4_l9kw4440000gn/T/com.kingsoft.wpsoffice.mac/picturecompress_20230309103301/output_55.jpgoutput_55"/>
        <xdr:cNvPicPr>
          <a:picLocks noChangeAspect="1" noChangeArrowheads="1"/>
        </xdr:cNvPicPr>
      </xdr:nvPicPr>
      <xdr:blipFill>
        <a:blip r:embed="rId55"/>
        <a:srcRect/>
        <a:stretch>
          <a:fillRect/>
        </a:stretch>
      </xdr:blipFill>
      <xdr:spPr>
        <a:xfrm>
          <a:off x="1120775" y="53976270"/>
          <a:ext cx="798830" cy="805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370205</xdr:colOff>
      <xdr:row>103</xdr:row>
      <xdr:rowOff>62230</xdr:rowOff>
    </xdr:from>
    <xdr:to>
      <xdr:col>1</xdr:col>
      <xdr:colOff>1262380</xdr:colOff>
      <xdr:row>104</xdr:row>
      <xdr:rowOff>426085</xdr:rowOff>
    </xdr:to>
    <xdr:pic>
      <xdr:nvPicPr>
        <xdr:cNvPr id="58" name="Picture 4" descr="/private/var/folders/_c/ztzfs2s50n3chwq4_l9kw4440000gn/T/com.kingsoft.wpsoffice.mac/picturecompress_20230309103301/output_56.pngoutput_56"/>
        <xdr:cNvPicPr>
          <a:picLocks noChangeAspect="1" noChangeArrowheads="1"/>
        </xdr:cNvPicPr>
      </xdr:nvPicPr>
      <xdr:blipFill>
        <a:blip r:embed="rId56"/>
        <a:srcRect/>
        <a:stretch>
          <a:fillRect/>
        </a:stretch>
      </xdr:blipFill>
      <xdr:spPr>
        <a:xfrm>
          <a:off x="987425" y="55013225"/>
          <a:ext cx="892175" cy="897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215265</xdr:colOff>
      <xdr:row>105</xdr:row>
      <xdr:rowOff>210820</xdr:rowOff>
    </xdr:from>
    <xdr:to>
      <xdr:col>1</xdr:col>
      <xdr:colOff>1462405</xdr:colOff>
      <xdr:row>105</xdr:row>
      <xdr:rowOff>1249045</xdr:rowOff>
    </xdr:to>
    <xdr:pic>
      <xdr:nvPicPr>
        <xdr:cNvPr id="59" name="Picture 5" descr="/private/var/folders/_c/ztzfs2s50n3chwq4_l9kw4440000gn/T/com.kingsoft.wpsoffice.mac/picturecompress_20230309103301/output_57.pngoutput_57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832485" y="56228615"/>
          <a:ext cx="1247140" cy="1038225"/>
        </a:xfrm>
        <a:prstGeom prst="rect">
          <a:avLst/>
        </a:prstGeom>
      </xdr:spPr>
    </xdr:pic>
    <xdr:clientData/>
  </xdr:twoCellAnchor>
  <xdr:twoCellAnchor>
    <xdr:from>
      <xdr:col>1</xdr:col>
      <xdr:colOff>313055</xdr:colOff>
      <xdr:row>106</xdr:row>
      <xdr:rowOff>13335</xdr:rowOff>
    </xdr:from>
    <xdr:to>
      <xdr:col>1</xdr:col>
      <xdr:colOff>1295400</xdr:colOff>
      <xdr:row>106</xdr:row>
      <xdr:rowOff>728980</xdr:rowOff>
    </xdr:to>
    <xdr:pic>
      <xdr:nvPicPr>
        <xdr:cNvPr id="60" name="Picture 19" descr="/private/var/folders/_c/ztzfs2s50n3chwq4_l9kw4440000gn/T/com.kingsoft.wpsoffice.mac/picturecompress_20230309103301/output_58.pngoutput_58"/>
        <xdr:cNvPicPr>
          <a:picLocks noChangeAspect="1"/>
        </xdr:cNvPicPr>
      </xdr:nvPicPr>
      <xdr:blipFill>
        <a:blip r:embed="rId58"/>
        <a:srcRect/>
        <a:stretch>
          <a:fillRect/>
        </a:stretch>
      </xdr:blipFill>
      <xdr:spPr>
        <a:xfrm>
          <a:off x="930275" y="57491630"/>
          <a:ext cx="982345" cy="715645"/>
        </a:xfrm>
        <a:prstGeom prst="rect">
          <a:avLst/>
        </a:prstGeom>
      </xdr:spPr>
    </xdr:pic>
    <xdr:clientData/>
  </xdr:twoCellAnchor>
  <xdr:twoCellAnchor>
    <xdr:from>
      <xdr:col>1</xdr:col>
      <xdr:colOff>522605</xdr:colOff>
      <xdr:row>107</xdr:row>
      <xdr:rowOff>8890</xdr:rowOff>
    </xdr:from>
    <xdr:to>
      <xdr:col>1</xdr:col>
      <xdr:colOff>1243965</xdr:colOff>
      <xdr:row>107</xdr:row>
      <xdr:rowOff>728980</xdr:rowOff>
    </xdr:to>
    <xdr:pic>
      <xdr:nvPicPr>
        <xdr:cNvPr id="61" name="Picture 15" descr="/private/var/folders/_c/ztzfs2s50n3chwq4_l9kw4440000gn/T/com.kingsoft.wpsoffice.mac/picturecompress_20230309103301/output_59.jpgoutput_59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1139825" y="58249185"/>
          <a:ext cx="721360" cy="720090"/>
        </a:xfrm>
        <a:prstGeom prst="rect">
          <a:avLst/>
        </a:prstGeom>
      </xdr:spPr>
    </xdr:pic>
    <xdr:clientData/>
  </xdr:twoCellAnchor>
  <xdr:twoCellAnchor>
    <xdr:from>
      <xdr:col>1</xdr:col>
      <xdr:colOff>336550</xdr:colOff>
      <xdr:row>111</xdr:row>
      <xdr:rowOff>141605</xdr:rowOff>
    </xdr:from>
    <xdr:to>
      <xdr:col>1</xdr:col>
      <xdr:colOff>1398270</xdr:colOff>
      <xdr:row>111</xdr:row>
      <xdr:rowOff>539115</xdr:rowOff>
    </xdr:to>
    <xdr:pic>
      <xdr:nvPicPr>
        <xdr:cNvPr id="62" name="Picture 1" descr="/private/var/folders/_c/ztzfs2s50n3chwq4_l9kw4440000gn/T/com.kingsoft.wpsoffice.mac/picturecompress_20230309103301/output_60.pngoutput_60"/>
        <xdr:cNvPicPr>
          <a:picLocks noChangeAspect="1"/>
        </xdr:cNvPicPr>
      </xdr:nvPicPr>
      <xdr:blipFill>
        <a:blip r:embed="rId60"/>
        <a:srcRect/>
        <a:stretch>
          <a:fillRect/>
        </a:stretch>
      </xdr:blipFill>
      <xdr:spPr>
        <a:xfrm rot="5619801">
          <a:off x="1285875" y="60438665"/>
          <a:ext cx="397510" cy="1061720"/>
        </a:xfrm>
        <a:prstGeom prst="rect">
          <a:avLst/>
        </a:prstGeom>
      </xdr:spPr>
    </xdr:pic>
    <xdr:clientData/>
  </xdr:twoCellAnchor>
  <xdr:twoCellAnchor>
    <xdr:from>
      <xdr:col>1</xdr:col>
      <xdr:colOff>327025</xdr:colOff>
      <xdr:row>125</xdr:row>
      <xdr:rowOff>50165</xdr:rowOff>
    </xdr:from>
    <xdr:to>
      <xdr:col>1</xdr:col>
      <xdr:colOff>1252220</xdr:colOff>
      <xdr:row>126</xdr:row>
      <xdr:rowOff>455295</xdr:rowOff>
    </xdr:to>
    <xdr:pic>
      <xdr:nvPicPr>
        <xdr:cNvPr id="63" name="Picture 17" descr="/private/var/folders/_c/ztzfs2s50n3chwq4_l9kw4440000gn/T/com.kingsoft.wpsoffice.mac/picturecompress_20230309103301/output_61.jpgoutput_61"/>
        <xdr:cNvPicPr>
          <a:picLocks noChangeAspect="1"/>
        </xdr:cNvPicPr>
      </xdr:nvPicPr>
      <xdr:blipFill>
        <a:blip r:embed="rId6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325523">
          <a:off x="944245" y="68468875"/>
          <a:ext cx="925195" cy="927100"/>
        </a:xfrm>
        <a:prstGeom prst="rect">
          <a:avLst/>
        </a:prstGeom>
      </xdr:spPr>
    </xdr:pic>
    <xdr:clientData/>
  </xdr:twoCellAnchor>
  <xdr:twoCellAnchor>
    <xdr:from>
      <xdr:col>1</xdr:col>
      <xdr:colOff>65405</xdr:colOff>
      <xdr:row>83</xdr:row>
      <xdr:rowOff>199390</xdr:rowOff>
    </xdr:from>
    <xdr:to>
      <xdr:col>1</xdr:col>
      <xdr:colOff>1539240</xdr:colOff>
      <xdr:row>84</xdr:row>
      <xdr:rowOff>214630</xdr:rowOff>
    </xdr:to>
    <xdr:pic>
      <xdr:nvPicPr>
        <xdr:cNvPr id="65" name="Picture 6" descr="/private/var/folders/_c/ztzfs2s50n3chwq4_l9kw4440000gn/T/com.kingsoft.wpsoffice.mac/picturecompress_20230309103301/output_62.jpgoutput_62"/>
        <xdr:cNvPicPr>
          <a:picLocks noChangeAspect="1"/>
        </xdr:cNvPicPr>
      </xdr:nvPicPr>
      <xdr:blipFill>
        <a:blip r:embed="rId62"/>
        <a:srcRect/>
        <a:stretch>
          <a:fillRect/>
        </a:stretch>
      </xdr:blipFill>
      <xdr:spPr>
        <a:xfrm>
          <a:off x="682625" y="45803820"/>
          <a:ext cx="1473835" cy="510540"/>
        </a:xfrm>
        <a:prstGeom prst="rect">
          <a:avLst/>
        </a:prstGeom>
      </xdr:spPr>
    </xdr:pic>
    <xdr:clientData/>
  </xdr:twoCellAnchor>
  <xdr:twoCellAnchor>
    <xdr:from>
      <xdr:col>1</xdr:col>
      <xdr:colOff>308927</xdr:colOff>
      <xdr:row>119</xdr:row>
      <xdr:rowOff>196532</xdr:rowOff>
    </xdr:from>
    <xdr:to>
      <xdr:col>1</xdr:col>
      <xdr:colOff>1483042</xdr:colOff>
      <xdr:row>119</xdr:row>
      <xdr:rowOff>550862</xdr:rowOff>
    </xdr:to>
    <xdr:pic>
      <xdr:nvPicPr>
        <xdr:cNvPr id="66" name="Picture 9" descr="/private/var/folders/_c/ztzfs2s50n3chwq4_l9kw4440000gn/T/com.kingsoft.wpsoffice.mac/picturecompress_20230309103301/output_63.pngoutput_63"/>
        <xdr:cNvPicPr>
          <a:picLocks noChangeAspect="1"/>
        </xdr:cNvPicPr>
      </xdr:nvPicPr>
      <xdr:blipFill>
        <a:blip r:embed="rId63"/>
        <a:srcRect/>
        <a:stretch>
          <a:fillRect/>
        </a:stretch>
      </xdr:blipFill>
      <xdr:spPr>
        <a:xfrm rot="16200000">
          <a:off x="1335405" y="65143380"/>
          <a:ext cx="354330" cy="1174115"/>
        </a:xfrm>
        <a:prstGeom prst="rect">
          <a:avLst/>
        </a:prstGeom>
      </xdr:spPr>
    </xdr:pic>
    <xdr:clientData/>
  </xdr:twoCellAnchor>
  <xdr:twoCellAnchor>
    <xdr:from>
      <xdr:col>1</xdr:col>
      <xdr:colOff>503555</xdr:colOff>
      <xdr:row>116</xdr:row>
      <xdr:rowOff>65405</xdr:rowOff>
    </xdr:from>
    <xdr:to>
      <xdr:col>1</xdr:col>
      <xdr:colOff>1313815</xdr:colOff>
      <xdr:row>117</xdr:row>
      <xdr:rowOff>370205</xdr:rowOff>
    </xdr:to>
    <xdr:pic>
      <xdr:nvPicPr>
        <xdr:cNvPr id="67" name="Picture 9" descr="/private/var/folders/_c/ztzfs2s50n3chwq4_l9kw4440000gn/T/com.kingsoft.wpsoffice.mac/picturecompress_20230309103301/output_64.jpgoutput_64"/>
        <xdr:cNvPicPr>
          <a:picLocks noChangeAspect="1"/>
        </xdr:cNvPicPr>
      </xdr:nvPicPr>
      <xdr:blipFill>
        <a:blip r:embed="rId64"/>
        <a:srcRect/>
        <a:stretch>
          <a:fillRect/>
        </a:stretch>
      </xdr:blipFill>
      <xdr:spPr>
        <a:xfrm>
          <a:off x="1120775" y="63593980"/>
          <a:ext cx="810260" cy="838200"/>
        </a:xfrm>
        <a:prstGeom prst="rect">
          <a:avLst/>
        </a:prstGeom>
      </xdr:spPr>
    </xdr:pic>
    <xdr:clientData/>
  </xdr:twoCellAnchor>
  <xdr:twoCellAnchor>
    <xdr:from>
      <xdr:col>1</xdr:col>
      <xdr:colOff>65405</xdr:colOff>
      <xdr:row>113</xdr:row>
      <xdr:rowOff>160655</xdr:rowOff>
    </xdr:from>
    <xdr:to>
      <xdr:col>1</xdr:col>
      <xdr:colOff>1579245</xdr:colOff>
      <xdr:row>115</xdr:row>
      <xdr:rowOff>222885</xdr:rowOff>
    </xdr:to>
    <xdr:pic>
      <xdr:nvPicPr>
        <xdr:cNvPr id="68" name="Picture 4" descr="/private/var/folders/_c/ztzfs2s50n3chwq4_l9kw4440000gn/T/com.kingsoft.wpsoffice.mac/picturecompress_20230309103301/output_65.jpgoutput_65"/>
        <xdr:cNvPicPr>
          <a:picLocks noChangeAspect="1"/>
        </xdr:cNvPicPr>
      </xdr:nvPicPr>
      <xdr:blipFill>
        <a:blip r:embed="rId65"/>
        <a:srcRect/>
        <a:stretch>
          <a:fillRect/>
        </a:stretch>
      </xdr:blipFill>
      <xdr:spPr>
        <a:xfrm>
          <a:off x="682625" y="62466220"/>
          <a:ext cx="1494790" cy="877570"/>
        </a:xfrm>
        <a:prstGeom prst="rect">
          <a:avLst/>
        </a:prstGeom>
      </xdr:spPr>
    </xdr:pic>
    <xdr:clientData/>
  </xdr:twoCellAnchor>
  <xdr:twoCellAnchor>
    <xdr:from>
      <xdr:col>1</xdr:col>
      <xdr:colOff>370205</xdr:colOff>
      <xdr:row>120</xdr:row>
      <xdr:rowOff>104140</xdr:rowOff>
    </xdr:from>
    <xdr:to>
      <xdr:col>1</xdr:col>
      <xdr:colOff>1426210</xdr:colOff>
      <xdr:row>121</xdr:row>
      <xdr:rowOff>414020</xdr:rowOff>
    </xdr:to>
    <xdr:pic>
      <xdr:nvPicPr>
        <xdr:cNvPr id="69" name="Picture 11" descr="/private/var/folders/_c/ztzfs2s50n3chwq4_l9kw4440000gn/T/com.kingsoft.wpsoffice.mac/picturecompress_20230309103301/output_66.pngoutput_66"/>
        <xdr:cNvPicPr>
          <a:picLocks noChangeAspect="1"/>
        </xdr:cNvPicPr>
      </xdr:nvPicPr>
      <xdr:blipFill>
        <a:blip r:embed="rId66"/>
        <a:srcRect/>
        <a:stretch>
          <a:fillRect/>
        </a:stretch>
      </xdr:blipFill>
      <xdr:spPr>
        <a:xfrm>
          <a:off x="987425" y="66223515"/>
          <a:ext cx="1056005" cy="869950"/>
        </a:xfrm>
        <a:prstGeom prst="rect">
          <a:avLst/>
        </a:prstGeom>
      </xdr:spPr>
    </xdr:pic>
    <xdr:clientData/>
  </xdr:twoCellAnchor>
  <xdr:twoCellAnchor>
    <xdr:from>
      <xdr:col>1</xdr:col>
      <xdr:colOff>370205</xdr:colOff>
      <xdr:row>122</xdr:row>
      <xdr:rowOff>24765</xdr:rowOff>
    </xdr:from>
    <xdr:to>
      <xdr:col>1</xdr:col>
      <xdr:colOff>1463040</xdr:colOff>
      <xdr:row>124</xdr:row>
      <xdr:rowOff>330200</xdr:rowOff>
    </xdr:to>
    <xdr:pic>
      <xdr:nvPicPr>
        <xdr:cNvPr id="70" name="Picture 2" descr="/private/var/folders/_c/ztzfs2s50n3chwq4_l9kw4440000gn/T/com.kingsoft.wpsoffice.mac/picturecompress_20230309103301/output_67.pngoutput_67"/>
        <xdr:cNvPicPr>
          <a:picLocks noChangeAspect="1" noChangeArrowheads="1"/>
        </xdr:cNvPicPr>
      </xdr:nvPicPr>
      <xdr:blipFill>
        <a:blip r:embed="rId67"/>
        <a:srcRect/>
        <a:stretch>
          <a:fillRect/>
        </a:stretch>
      </xdr:blipFill>
      <xdr:spPr>
        <a:xfrm>
          <a:off x="987425" y="67264280"/>
          <a:ext cx="1092835" cy="1091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160655</xdr:colOff>
      <xdr:row>127</xdr:row>
      <xdr:rowOff>8255</xdr:rowOff>
    </xdr:from>
    <xdr:to>
      <xdr:col>1</xdr:col>
      <xdr:colOff>1511935</xdr:colOff>
      <xdr:row>128</xdr:row>
      <xdr:rowOff>518160</xdr:rowOff>
    </xdr:to>
    <xdr:pic>
      <xdr:nvPicPr>
        <xdr:cNvPr id="71" name="Picture 2" descr="/private/var/folders/_c/ztzfs2s50n3chwq4_l9kw4440000gn/T/com.kingsoft.wpsoffice.mac/picturecompress_20230309103301/output_68.pngoutput_68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777875" y="69470905"/>
          <a:ext cx="1351280" cy="1081405"/>
        </a:xfrm>
        <a:prstGeom prst="rect">
          <a:avLst/>
        </a:prstGeom>
      </xdr:spPr>
    </xdr:pic>
    <xdr:clientData/>
  </xdr:twoCellAnchor>
  <xdr:twoCellAnchor>
    <xdr:from>
      <xdr:col>1</xdr:col>
      <xdr:colOff>370205</xdr:colOff>
      <xdr:row>134</xdr:row>
      <xdr:rowOff>20955</xdr:rowOff>
    </xdr:from>
    <xdr:to>
      <xdr:col>1</xdr:col>
      <xdr:colOff>1312545</xdr:colOff>
      <xdr:row>135</xdr:row>
      <xdr:rowOff>423545</xdr:rowOff>
    </xdr:to>
    <xdr:pic>
      <xdr:nvPicPr>
        <xdr:cNvPr id="72" name="Picture 15" descr="/private/var/folders/_c/ztzfs2s50n3chwq4_l9kw4440000gn/T/com.kingsoft.wpsoffice.mac/picturecompress_20230309103301/output_69.jpgoutput_69"/>
        <xdr:cNvPicPr>
          <a:picLocks noChangeAspect="1"/>
        </xdr:cNvPicPr>
      </xdr:nvPicPr>
      <xdr:blipFill>
        <a:blip r:embed="rId6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987425" y="73165335"/>
          <a:ext cx="942340" cy="924560"/>
        </a:xfrm>
        <a:prstGeom prst="rect">
          <a:avLst/>
        </a:prstGeom>
      </xdr:spPr>
    </xdr:pic>
    <xdr:clientData/>
  </xdr:twoCellAnchor>
  <xdr:twoCellAnchor>
    <xdr:from>
      <xdr:col>1</xdr:col>
      <xdr:colOff>560705</xdr:colOff>
      <xdr:row>138</xdr:row>
      <xdr:rowOff>85725</xdr:rowOff>
    </xdr:from>
    <xdr:to>
      <xdr:col>1</xdr:col>
      <xdr:colOff>1233170</xdr:colOff>
      <xdr:row>138</xdr:row>
      <xdr:rowOff>756920</xdr:rowOff>
    </xdr:to>
    <xdr:pic>
      <xdr:nvPicPr>
        <xdr:cNvPr id="73" name="Picture 12" descr="/private/var/folders/_c/ztzfs2s50n3chwq4_l9kw4440000gn/T/com.kingsoft.wpsoffice.mac/picturecompress_20230309103301/output_70.jpgoutput_70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1177925" y="75798045"/>
          <a:ext cx="672465" cy="671195"/>
        </a:xfrm>
        <a:prstGeom prst="rect">
          <a:avLst/>
        </a:prstGeom>
      </xdr:spPr>
    </xdr:pic>
    <xdr:clientData/>
  </xdr:twoCellAnchor>
  <xdr:twoCellAnchor>
    <xdr:from>
      <xdr:col>1</xdr:col>
      <xdr:colOff>303212</xdr:colOff>
      <xdr:row>140</xdr:row>
      <xdr:rowOff>66992</xdr:rowOff>
    </xdr:from>
    <xdr:to>
      <xdr:col>1</xdr:col>
      <xdr:colOff>1384617</xdr:colOff>
      <xdr:row>140</xdr:row>
      <xdr:rowOff>762952</xdr:rowOff>
    </xdr:to>
    <xdr:pic>
      <xdr:nvPicPr>
        <xdr:cNvPr id="74" name="Picture 5" descr="/private/var/folders/_c/ztzfs2s50n3chwq4_l9kw4440000gn/T/com.kingsoft.wpsoffice.mac/picturecompress_20230309103301/output_71.jpgoutput_71"/>
        <xdr:cNvPicPr>
          <a:picLocks noChangeAspect="1"/>
        </xdr:cNvPicPr>
      </xdr:nvPicPr>
      <xdr:blipFill>
        <a:blip r:embed="rId71"/>
        <a:srcRect/>
        <a:stretch>
          <a:fillRect/>
        </a:stretch>
      </xdr:blipFill>
      <xdr:spPr>
        <a:xfrm rot="5400000">
          <a:off x="1113155" y="77109955"/>
          <a:ext cx="695325" cy="1081405"/>
        </a:xfrm>
        <a:prstGeom prst="rect">
          <a:avLst/>
        </a:prstGeom>
      </xdr:spPr>
    </xdr:pic>
    <xdr:clientData/>
  </xdr:twoCellAnchor>
  <xdr:twoCellAnchor>
    <xdr:from>
      <xdr:col>1</xdr:col>
      <xdr:colOff>589280</xdr:colOff>
      <xdr:row>142</xdr:row>
      <xdr:rowOff>114300</xdr:rowOff>
    </xdr:from>
    <xdr:to>
      <xdr:col>1</xdr:col>
      <xdr:colOff>1193800</xdr:colOff>
      <xdr:row>142</xdr:row>
      <xdr:rowOff>717550</xdr:rowOff>
    </xdr:to>
    <xdr:pic>
      <xdr:nvPicPr>
        <xdr:cNvPr id="75" name="Picture 2" descr="/private/var/folders/_c/ztzfs2s50n3chwq4_l9kw4440000gn/T/com.kingsoft.wpsoffice.mac/picturecompress_20230309103301/output_72.jpgoutput_72"/>
        <xdr:cNvPicPr>
          <a:picLocks noChangeAspect="1" noChangeArrowheads="1"/>
        </xdr:cNvPicPr>
      </xdr:nvPicPr>
      <xdr:blipFill>
        <a:blip r:embed="rId72"/>
        <a:srcRect/>
        <a:stretch>
          <a:fillRect/>
        </a:stretch>
      </xdr:blipFill>
      <xdr:spPr>
        <a:xfrm>
          <a:off x="1206500" y="78874620"/>
          <a:ext cx="604520" cy="60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332105</xdr:colOff>
      <xdr:row>141</xdr:row>
      <xdr:rowOff>0</xdr:rowOff>
    </xdr:from>
    <xdr:to>
      <xdr:col>1</xdr:col>
      <xdr:colOff>1303655</xdr:colOff>
      <xdr:row>141</xdr:row>
      <xdr:rowOff>720090</xdr:rowOff>
    </xdr:to>
    <xdr:pic>
      <xdr:nvPicPr>
        <xdr:cNvPr id="76" name="Picture 2" descr="/private/var/folders/_c/ztzfs2s50n3chwq4_l9kw4440000gn/T/com.kingsoft.wpsoffice.mac/picturecompress_20230309103301/output_73.jpgoutput_73"/>
        <xdr:cNvPicPr>
          <a:picLocks noChangeAspect="1" noChangeArrowheads="1"/>
        </xdr:cNvPicPr>
      </xdr:nvPicPr>
      <xdr:blipFill>
        <a:blip r:embed="rId7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949325" y="77998320"/>
          <a:ext cx="971550" cy="720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551180</xdr:colOff>
      <xdr:row>139</xdr:row>
      <xdr:rowOff>28575</xdr:rowOff>
    </xdr:from>
    <xdr:to>
      <xdr:col>1</xdr:col>
      <xdr:colOff>1272540</xdr:colOff>
      <xdr:row>139</xdr:row>
      <xdr:rowOff>748665</xdr:rowOff>
    </xdr:to>
    <xdr:pic>
      <xdr:nvPicPr>
        <xdr:cNvPr id="77" name="Picture 2" descr="/private/var/folders/_c/ztzfs2s50n3chwq4_l9kw4440000gn/T/com.kingsoft.wpsoffice.mac/picturecompress_20230309103301/output_74.jpgoutput_74"/>
        <xdr:cNvPicPr>
          <a:picLocks noChangeAspect="1" noChangeArrowheads="1"/>
        </xdr:cNvPicPr>
      </xdr:nvPicPr>
      <xdr:blipFill>
        <a:blip r:embed="rId7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1168400" y="76502895"/>
          <a:ext cx="721360" cy="720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322580</xdr:colOff>
      <xdr:row>118</xdr:row>
      <xdr:rowOff>256540</xdr:rowOff>
    </xdr:from>
    <xdr:to>
      <xdr:col>1</xdr:col>
      <xdr:colOff>1586865</xdr:colOff>
      <xdr:row>118</xdr:row>
      <xdr:rowOff>512445</xdr:rowOff>
    </xdr:to>
    <xdr:pic>
      <xdr:nvPicPr>
        <xdr:cNvPr id="88" name="Picture 11" descr="/private/var/folders/_c/ztzfs2s50n3chwq4_l9kw4440000gn/T/com.kingsoft.wpsoffice.mac/picturecompress_20230309103301/output_75.jpgoutput_75"/>
        <xdr:cNvPicPr>
          <a:picLocks noChangeAspect="1"/>
        </xdr:cNvPicPr>
      </xdr:nvPicPr>
      <xdr:blipFill>
        <a:blip r:embed="rId75"/>
        <a:srcRect/>
        <a:stretch>
          <a:fillRect/>
        </a:stretch>
      </xdr:blipFill>
      <xdr:spPr>
        <a:xfrm>
          <a:off x="939800" y="64851915"/>
          <a:ext cx="1237615" cy="2559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48895</xdr:rowOff>
    </xdr:from>
    <xdr:to>
      <xdr:col>1</xdr:col>
      <xdr:colOff>1206500</xdr:colOff>
      <xdr:row>0</xdr:row>
      <xdr:rowOff>537845</xdr:rowOff>
    </xdr:to>
    <xdr:pic>
      <xdr:nvPicPr>
        <xdr:cNvPr id="89" name="图片 88" descr="/private/var/folders/_c/ztzfs2s50n3chwq4_l9kw4440000gn/T/com.kingsoft.wpsoffice.mac/picturecompress_20230309103301/output_76.pngoutput_76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617220" y="48895"/>
          <a:ext cx="1206500" cy="488950"/>
        </a:xfrm>
        <a:prstGeom prst="rect">
          <a:avLst/>
        </a:prstGeom>
      </xdr:spPr>
    </xdr:pic>
    <xdr:clientData/>
  </xdr:twoCellAnchor>
  <xdr:twoCellAnchor editAs="oneCell">
    <xdr:from>
      <xdr:col>1</xdr:col>
      <xdr:colOff>826770</xdr:colOff>
      <xdr:row>31</xdr:row>
      <xdr:rowOff>302895</xdr:rowOff>
    </xdr:from>
    <xdr:to>
      <xdr:col>1</xdr:col>
      <xdr:colOff>1475105</xdr:colOff>
      <xdr:row>33</xdr:row>
      <xdr:rowOff>232410</xdr:rowOff>
    </xdr:to>
    <xdr:pic>
      <xdr:nvPicPr>
        <xdr:cNvPr id="12" name="图片 11" descr="/private/var/folders/_c/ztzfs2s50n3chwq4_l9kw4440000gn/T/com.kingsoft.wpsoffice.mac/picturecompress_20230309103301/output_77.jpgoutput_77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1443990" y="20606385"/>
          <a:ext cx="648335" cy="639445"/>
        </a:xfrm>
        <a:prstGeom prst="rect">
          <a:avLst/>
        </a:prstGeom>
      </xdr:spPr>
    </xdr:pic>
    <xdr:clientData/>
  </xdr:twoCellAnchor>
  <xdr:twoCellAnchor>
    <xdr:from>
      <xdr:col>1</xdr:col>
      <xdr:colOff>363220</xdr:colOff>
      <xdr:row>82</xdr:row>
      <xdr:rowOff>105410</xdr:rowOff>
    </xdr:from>
    <xdr:to>
      <xdr:col>1</xdr:col>
      <xdr:colOff>1145540</xdr:colOff>
      <xdr:row>82</xdr:row>
      <xdr:rowOff>717550</xdr:rowOff>
    </xdr:to>
    <xdr:pic>
      <xdr:nvPicPr>
        <xdr:cNvPr id="78" name="Picture 5" descr="/private/var/folders/_c/ztzfs2s50n3chwq4_l9kw4440000gn/T/com.kingsoft.wpsoffice.mac/picturecompress_20230309103301/output_78.pngoutput_78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980440" y="44947840"/>
          <a:ext cx="782320" cy="612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3"/>
  <sheetViews>
    <sheetView tabSelected="1" topLeftCell="B1" workbookViewId="0">
      <pane ySplit="2" topLeftCell="A3" activePane="bottomLeft" state="frozen"/>
      <selection/>
      <selection pane="bottomLeft" activeCell="K3" sqref="K3"/>
    </sheetView>
  </sheetViews>
  <sheetFormatPr defaultColWidth="9" defaultRowHeight="60" customHeight="1"/>
  <cols>
    <col min="1" max="1" width="9" style="3"/>
    <col min="2" max="2" width="22.75" style="1" customWidth="1"/>
    <col min="3" max="3" width="17.3796296296296" style="1" customWidth="1"/>
    <col min="4" max="4" width="13.8796296296296" style="1" customWidth="1"/>
    <col min="5" max="5" width="15.5" style="4" customWidth="1"/>
    <col min="6" max="6" width="15" style="4" customWidth="1"/>
    <col min="7" max="7" width="7.12962962962963" style="1" customWidth="1"/>
    <col min="8" max="8" width="9.11111111111111" style="1" customWidth="1"/>
    <col min="9" max="9" width="9.11111111111111" style="5" customWidth="1"/>
    <col min="10" max="10" width="13.1296296296296" style="1" customWidth="1"/>
    <col min="11" max="11" width="9.12962962962963" style="1"/>
    <col min="12" max="12" width="9.12962962962963" style="6"/>
    <col min="13" max="13" width="5.88888888888889" style="5" customWidth="1"/>
    <col min="14" max="14" width="12.8796296296296" style="1" customWidth="1"/>
    <col min="15" max="15" width="13.8425925925926" style="1" customWidth="1"/>
    <col min="16" max="16" width="9.12962962962963" style="7"/>
    <col min="17" max="16384" width="9" style="8"/>
  </cols>
  <sheetData>
    <row r="1" s="1" customFormat="1" ht="57.95" customHeight="1" spans="1:18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23"/>
      <c r="Q1" s="33" t="s">
        <v>1</v>
      </c>
      <c r="R1" s="1">
        <f>SUM(K3:K143)</f>
        <v>0</v>
      </c>
    </row>
    <row r="2" s="2" customFormat="1" ht="36" spans="1:18">
      <c r="A2" s="11" t="s">
        <v>2</v>
      </c>
      <c r="B2" s="12" t="s">
        <v>3</v>
      </c>
      <c r="C2" s="12" t="s">
        <v>4</v>
      </c>
      <c r="D2" s="12" t="s">
        <v>5</v>
      </c>
      <c r="E2" s="12" t="s">
        <v>6</v>
      </c>
      <c r="F2" s="13"/>
      <c r="G2" s="14" t="s">
        <v>7</v>
      </c>
      <c r="H2" s="14" t="s">
        <v>8</v>
      </c>
      <c r="I2" s="24" t="s">
        <v>9</v>
      </c>
      <c r="J2" s="14" t="s">
        <v>10</v>
      </c>
      <c r="K2" s="12" t="s">
        <v>11</v>
      </c>
      <c r="L2" s="25" t="s">
        <v>12</v>
      </c>
      <c r="M2" s="24" t="s">
        <v>13</v>
      </c>
      <c r="N2" s="12" t="s">
        <v>14</v>
      </c>
      <c r="O2" s="26" t="s">
        <v>15</v>
      </c>
      <c r="P2" s="12" t="s">
        <v>16</v>
      </c>
      <c r="Q2" s="34" t="s">
        <v>17</v>
      </c>
      <c r="R2" s="2">
        <f>SUM(L3:L143)</f>
        <v>0</v>
      </c>
    </row>
    <row r="3" s="1" customFormat="1" ht="72" customHeight="1" spans="1:16">
      <c r="A3" s="15" t="s">
        <v>18</v>
      </c>
      <c r="B3" s="16"/>
      <c r="C3" s="11" t="s">
        <v>19</v>
      </c>
      <c r="D3" s="11" t="s">
        <v>20</v>
      </c>
      <c r="E3" s="17" t="s">
        <v>21</v>
      </c>
      <c r="F3" s="17" t="s">
        <v>22</v>
      </c>
      <c r="G3" s="18">
        <v>47</v>
      </c>
      <c r="H3" s="18">
        <v>88</v>
      </c>
      <c r="I3" s="27">
        <f>H3*0.9</f>
        <v>79.2</v>
      </c>
      <c r="J3" s="18" t="s">
        <v>23</v>
      </c>
      <c r="K3" s="11"/>
      <c r="L3" s="28">
        <f>K3*G3</f>
        <v>0</v>
      </c>
      <c r="M3" s="29">
        <v>0.25</v>
      </c>
      <c r="N3" s="18">
        <v>2148677001</v>
      </c>
      <c r="O3" s="27">
        <v>660048064008</v>
      </c>
      <c r="P3" s="11"/>
    </row>
    <row r="4" s="1" customFormat="1" ht="66" spans="1:16">
      <c r="A4" s="19"/>
      <c r="B4" s="11"/>
      <c r="C4" s="11" t="s">
        <v>24</v>
      </c>
      <c r="D4" s="11" t="s">
        <v>25</v>
      </c>
      <c r="E4" s="16" t="s">
        <v>26</v>
      </c>
      <c r="F4" s="17"/>
      <c r="G4" s="18">
        <v>47</v>
      </c>
      <c r="H4" s="18">
        <v>88</v>
      </c>
      <c r="I4" s="27">
        <f>H4*0.9</f>
        <v>79.2</v>
      </c>
      <c r="J4" s="18" t="s">
        <v>27</v>
      </c>
      <c r="K4" s="11"/>
      <c r="L4" s="28">
        <f>K4*G4</f>
        <v>0</v>
      </c>
      <c r="M4" s="29">
        <v>0.1</v>
      </c>
      <c r="N4" s="18">
        <v>2148678001</v>
      </c>
      <c r="O4" s="30" t="s">
        <v>28</v>
      </c>
      <c r="P4" s="31"/>
    </row>
    <row r="5" ht="66" spans="1:17">
      <c r="A5" s="19"/>
      <c r="B5" s="11"/>
      <c r="C5" s="11" t="s">
        <v>29</v>
      </c>
      <c r="D5" s="11" t="s">
        <v>30</v>
      </c>
      <c r="E5" s="16"/>
      <c r="F5" s="17"/>
      <c r="G5" s="18">
        <v>17</v>
      </c>
      <c r="H5" s="18">
        <v>30</v>
      </c>
      <c r="I5" s="27">
        <f t="shared" ref="I5:I17" si="0">H5*0.9</f>
        <v>27</v>
      </c>
      <c r="J5" s="18" t="s">
        <v>31</v>
      </c>
      <c r="K5" s="11"/>
      <c r="L5" s="28">
        <f t="shared" ref="L5:L17" si="1">K5*G5</f>
        <v>0</v>
      </c>
      <c r="M5" s="29">
        <v>0.1</v>
      </c>
      <c r="N5" s="18">
        <v>2148680001</v>
      </c>
      <c r="O5" s="27">
        <v>660048063001</v>
      </c>
      <c r="P5" s="31"/>
      <c r="Q5" s="1"/>
    </row>
    <row r="6" ht="66" spans="1:17">
      <c r="A6" s="19"/>
      <c r="B6" s="11"/>
      <c r="C6" s="11" t="s">
        <v>32</v>
      </c>
      <c r="D6" s="11" t="s">
        <v>33</v>
      </c>
      <c r="E6" s="16"/>
      <c r="F6" s="17"/>
      <c r="G6" s="18">
        <v>22</v>
      </c>
      <c r="H6" s="18">
        <v>39</v>
      </c>
      <c r="I6" s="27">
        <f t="shared" si="0"/>
        <v>35.1</v>
      </c>
      <c r="J6" s="18" t="s">
        <v>34</v>
      </c>
      <c r="K6" s="11"/>
      <c r="L6" s="28">
        <f t="shared" si="1"/>
        <v>0</v>
      </c>
      <c r="M6" s="29">
        <v>0.15</v>
      </c>
      <c r="N6" s="18">
        <v>2148681001</v>
      </c>
      <c r="O6" s="27">
        <v>660048068006</v>
      </c>
      <c r="P6" s="31"/>
      <c r="Q6" s="1"/>
    </row>
    <row r="7" ht="66" spans="1:17">
      <c r="A7" s="19"/>
      <c r="B7" s="11"/>
      <c r="C7" s="11" t="s">
        <v>35</v>
      </c>
      <c r="D7" s="11" t="s">
        <v>20</v>
      </c>
      <c r="E7" s="16"/>
      <c r="F7" s="17"/>
      <c r="G7" s="18">
        <v>65</v>
      </c>
      <c r="H7" s="18">
        <v>117</v>
      </c>
      <c r="I7" s="27">
        <f t="shared" si="0"/>
        <v>105.3</v>
      </c>
      <c r="J7" s="18" t="s">
        <v>27</v>
      </c>
      <c r="K7" s="11"/>
      <c r="L7" s="28">
        <f t="shared" si="1"/>
        <v>0</v>
      </c>
      <c r="M7" s="29">
        <v>0.25</v>
      </c>
      <c r="N7" s="18">
        <v>2148682001</v>
      </c>
      <c r="O7" s="30" t="s">
        <v>36</v>
      </c>
      <c r="P7" s="31"/>
      <c r="Q7" s="1"/>
    </row>
    <row r="8" ht="66" spans="1:17">
      <c r="A8" s="19"/>
      <c r="B8" s="11"/>
      <c r="C8" s="11" t="s">
        <v>37</v>
      </c>
      <c r="D8" s="11" t="s">
        <v>38</v>
      </c>
      <c r="E8" s="16"/>
      <c r="F8" s="17"/>
      <c r="G8" s="18">
        <v>68</v>
      </c>
      <c r="H8" s="18">
        <v>123</v>
      </c>
      <c r="I8" s="27">
        <f t="shared" si="0"/>
        <v>110.7</v>
      </c>
      <c r="J8" s="18" t="s">
        <v>27</v>
      </c>
      <c r="K8" s="11"/>
      <c r="L8" s="28">
        <f t="shared" si="1"/>
        <v>0</v>
      </c>
      <c r="M8" s="29">
        <v>0.3</v>
      </c>
      <c r="N8" s="18">
        <v>2148683001</v>
      </c>
      <c r="O8" s="30" t="s">
        <v>39</v>
      </c>
      <c r="P8" s="31"/>
      <c r="Q8" s="1"/>
    </row>
    <row r="9" ht="102" customHeight="1" spans="1:17">
      <c r="A9" s="19"/>
      <c r="B9" s="11"/>
      <c r="C9" s="11" t="s">
        <v>40</v>
      </c>
      <c r="D9" s="11" t="s">
        <v>41</v>
      </c>
      <c r="E9" s="17" t="s">
        <v>42</v>
      </c>
      <c r="F9" s="17"/>
      <c r="G9" s="18">
        <v>35</v>
      </c>
      <c r="H9" s="18">
        <v>65</v>
      </c>
      <c r="I9" s="27">
        <f t="shared" si="0"/>
        <v>58.5</v>
      </c>
      <c r="J9" s="18" t="s">
        <v>43</v>
      </c>
      <c r="K9" s="11"/>
      <c r="L9" s="28">
        <f t="shared" si="1"/>
        <v>0</v>
      </c>
      <c r="M9" s="29">
        <v>0.2</v>
      </c>
      <c r="N9" s="18">
        <v>2148684001</v>
      </c>
      <c r="O9" s="27">
        <v>660048061007</v>
      </c>
      <c r="P9" s="31"/>
      <c r="Q9" s="1"/>
    </row>
    <row r="10" ht="66" spans="1:17">
      <c r="A10" s="19"/>
      <c r="B10" s="11"/>
      <c r="C10" s="11" t="s">
        <v>44</v>
      </c>
      <c r="D10" s="11" t="s">
        <v>33</v>
      </c>
      <c r="E10" s="17" t="s">
        <v>45</v>
      </c>
      <c r="F10" s="17"/>
      <c r="G10" s="18">
        <v>50</v>
      </c>
      <c r="H10" s="18">
        <v>89</v>
      </c>
      <c r="I10" s="27">
        <f t="shared" si="0"/>
        <v>80.1</v>
      </c>
      <c r="J10" s="18" t="s">
        <v>27</v>
      </c>
      <c r="K10" s="11"/>
      <c r="L10" s="28">
        <f t="shared" si="1"/>
        <v>0</v>
      </c>
      <c r="M10" s="29">
        <v>0.2</v>
      </c>
      <c r="N10" s="18">
        <v>2148685001</v>
      </c>
      <c r="O10" s="32">
        <v>660048001942</v>
      </c>
      <c r="P10" s="31"/>
      <c r="Q10" s="1"/>
    </row>
    <row r="11" ht="66" spans="1:17">
      <c r="A11" s="19"/>
      <c r="B11" s="11"/>
      <c r="C11" s="11" t="s">
        <v>46</v>
      </c>
      <c r="D11" s="11" t="s">
        <v>20</v>
      </c>
      <c r="E11" s="17"/>
      <c r="F11" s="17"/>
      <c r="G11" s="18">
        <v>52</v>
      </c>
      <c r="H11" s="18">
        <v>93</v>
      </c>
      <c r="I11" s="27">
        <f t="shared" si="0"/>
        <v>83.7</v>
      </c>
      <c r="J11" s="18" t="s">
        <v>27</v>
      </c>
      <c r="K11" s="11"/>
      <c r="L11" s="28">
        <f t="shared" si="1"/>
        <v>0</v>
      </c>
      <c r="M11" s="29">
        <v>0.3</v>
      </c>
      <c r="N11" s="18">
        <v>2148686001</v>
      </c>
      <c r="O11" s="27">
        <v>660048001935</v>
      </c>
      <c r="P11" s="31"/>
      <c r="Q11" s="1"/>
    </row>
    <row r="12" ht="66" spans="1:17">
      <c r="A12" s="19"/>
      <c r="B12" s="11"/>
      <c r="C12" s="11" t="s">
        <v>47</v>
      </c>
      <c r="D12" s="11" t="s">
        <v>38</v>
      </c>
      <c r="E12" s="17"/>
      <c r="F12" s="17"/>
      <c r="G12" s="18">
        <v>66</v>
      </c>
      <c r="H12" s="18">
        <v>118</v>
      </c>
      <c r="I12" s="27">
        <f t="shared" si="0"/>
        <v>106.2</v>
      </c>
      <c r="J12" s="18" t="s">
        <v>48</v>
      </c>
      <c r="K12" s="11"/>
      <c r="L12" s="28">
        <f t="shared" si="1"/>
        <v>0</v>
      </c>
      <c r="M12" s="29">
        <v>0.3</v>
      </c>
      <c r="N12" s="18">
        <v>2148687001</v>
      </c>
      <c r="O12" s="27">
        <v>660048002338</v>
      </c>
      <c r="P12" s="31"/>
      <c r="Q12" s="1"/>
    </row>
    <row r="13" ht="66" spans="1:17">
      <c r="A13" s="19"/>
      <c r="B13" s="11"/>
      <c r="C13" s="11" t="s">
        <v>49</v>
      </c>
      <c r="D13" s="11" t="s">
        <v>50</v>
      </c>
      <c r="E13" s="17"/>
      <c r="F13" s="17"/>
      <c r="G13" s="18">
        <v>73</v>
      </c>
      <c r="H13" s="18">
        <v>129</v>
      </c>
      <c r="I13" s="27">
        <f t="shared" si="0"/>
        <v>116.1</v>
      </c>
      <c r="J13" s="18" t="s">
        <v>48</v>
      </c>
      <c r="K13" s="11"/>
      <c r="L13" s="28">
        <f t="shared" si="1"/>
        <v>0</v>
      </c>
      <c r="M13" s="29">
        <v>0.4</v>
      </c>
      <c r="N13" s="18">
        <v>2148688001</v>
      </c>
      <c r="O13" s="27">
        <v>660048002345</v>
      </c>
      <c r="P13" s="31" t="s">
        <v>51</v>
      </c>
      <c r="Q13" s="1"/>
    </row>
    <row r="14" ht="42" customHeight="1" spans="1:17">
      <c r="A14" s="19"/>
      <c r="B14" s="11"/>
      <c r="C14" s="11" t="s">
        <v>52</v>
      </c>
      <c r="D14" s="11" t="s">
        <v>53</v>
      </c>
      <c r="E14" s="17" t="s">
        <v>54</v>
      </c>
      <c r="F14" s="17"/>
      <c r="G14" s="18">
        <v>99</v>
      </c>
      <c r="H14" s="18">
        <v>179</v>
      </c>
      <c r="I14" s="27">
        <f t="shared" si="0"/>
        <v>161.1</v>
      </c>
      <c r="J14" s="18" t="s">
        <v>27</v>
      </c>
      <c r="K14" s="11"/>
      <c r="L14" s="28">
        <f t="shared" si="1"/>
        <v>0</v>
      </c>
      <c r="M14" s="29">
        <v>0.25</v>
      </c>
      <c r="N14" s="18">
        <v>2152144001</v>
      </c>
      <c r="O14" s="30" t="s">
        <v>55</v>
      </c>
      <c r="P14" s="31" t="s">
        <v>51</v>
      </c>
      <c r="Q14" s="1"/>
    </row>
    <row r="15" customHeight="1" spans="1:17">
      <c r="A15" s="19"/>
      <c r="B15" s="11"/>
      <c r="C15" s="11" t="s">
        <v>56</v>
      </c>
      <c r="D15" s="11" t="s">
        <v>53</v>
      </c>
      <c r="E15" s="17" t="s">
        <v>57</v>
      </c>
      <c r="F15" s="17"/>
      <c r="G15" s="18">
        <v>117</v>
      </c>
      <c r="H15" s="18">
        <v>199</v>
      </c>
      <c r="I15" s="27">
        <f t="shared" si="0"/>
        <v>179.1</v>
      </c>
      <c r="J15" s="18" t="s">
        <v>27</v>
      </c>
      <c r="K15" s="11"/>
      <c r="L15" s="28">
        <f t="shared" si="1"/>
        <v>0</v>
      </c>
      <c r="M15" s="29">
        <v>0.25</v>
      </c>
      <c r="N15" s="18">
        <v>2152145001</v>
      </c>
      <c r="O15" s="30" t="s">
        <v>58</v>
      </c>
      <c r="P15" s="31" t="s">
        <v>51</v>
      </c>
      <c r="Q15" s="1"/>
    </row>
    <row r="16" customHeight="1" spans="1:17">
      <c r="A16" s="19"/>
      <c r="B16" s="11"/>
      <c r="C16" s="11" t="s">
        <v>59</v>
      </c>
      <c r="D16" s="11" t="s">
        <v>33</v>
      </c>
      <c r="E16" s="11" t="s">
        <v>60</v>
      </c>
      <c r="F16" s="17"/>
      <c r="G16" s="18">
        <v>99</v>
      </c>
      <c r="H16" s="18">
        <v>179</v>
      </c>
      <c r="I16" s="27">
        <f t="shared" si="0"/>
        <v>161.1</v>
      </c>
      <c r="J16" s="18" t="s">
        <v>27</v>
      </c>
      <c r="K16" s="11"/>
      <c r="L16" s="28">
        <f t="shared" si="1"/>
        <v>0</v>
      </c>
      <c r="M16" s="29">
        <v>0.25</v>
      </c>
      <c r="N16" s="18">
        <v>2148690001</v>
      </c>
      <c r="O16" s="27">
        <v>29695313677</v>
      </c>
      <c r="P16" s="31"/>
      <c r="Q16" s="1"/>
    </row>
    <row r="17" customHeight="1" spans="1:17">
      <c r="A17" s="19"/>
      <c r="B17" s="11"/>
      <c r="C17" s="11" t="s">
        <v>61</v>
      </c>
      <c r="D17" s="11" t="s">
        <v>20</v>
      </c>
      <c r="E17" s="11"/>
      <c r="F17" s="17"/>
      <c r="G17" s="18">
        <v>113</v>
      </c>
      <c r="H17" s="18">
        <v>197</v>
      </c>
      <c r="I17" s="27">
        <f t="shared" si="0"/>
        <v>177.3</v>
      </c>
      <c r="J17" s="18" t="s">
        <v>27</v>
      </c>
      <c r="K17" s="11"/>
      <c r="L17" s="28">
        <f t="shared" si="1"/>
        <v>0</v>
      </c>
      <c r="M17" s="29">
        <v>0.3</v>
      </c>
      <c r="N17" s="18">
        <v>2148689001</v>
      </c>
      <c r="O17" s="27">
        <v>29695313189</v>
      </c>
      <c r="P17" s="31"/>
      <c r="Q17" s="1"/>
    </row>
    <row r="18" customHeight="1" spans="1:17">
      <c r="A18" s="19"/>
      <c r="B18" s="11"/>
      <c r="C18" s="11" t="s">
        <v>62</v>
      </c>
      <c r="D18" s="11" t="s">
        <v>63</v>
      </c>
      <c r="E18" s="17" t="s">
        <v>64</v>
      </c>
      <c r="F18" s="17"/>
      <c r="G18" s="18">
        <v>89</v>
      </c>
      <c r="H18" s="18">
        <v>165</v>
      </c>
      <c r="I18" s="27">
        <f t="shared" ref="I18:I81" si="2">H18*0.9</f>
        <v>148.5</v>
      </c>
      <c r="J18" s="18" t="s">
        <v>48</v>
      </c>
      <c r="K18" s="11"/>
      <c r="L18" s="28">
        <f t="shared" ref="L18:L81" si="3">K18*G18</f>
        <v>0</v>
      </c>
      <c r="M18" s="29">
        <v>0.45</v>
      </c>
      <c r="N18" s="18">
        <v>2148691001</v>
      </c>
      <c r="O18" s="27">
        <v>29695330599</v>
      </c>
      <c r="P18" s="31" t="s">
        <v>51</v>
      </c>
      <c r="Q18" s="1"/>
    </row>
    <row r="19" customHeight="1" spans="1:17">
      <c r="A19" s="19"/>
      <c r="B19" s="11"/>
      <c r="C19" s="11" t="s">
        <v>65</v>
      </c>
      <c r="D19" s="11" t="s">
        <v>66</v>
      </c>
      <c r="E19" s="17" t="s">
        <v>67</v>
      </c>
      <c r="F19" s="17"/>
      <c r="G19" s="18">
        <v>60</v>
      </c>
      <c r="H19" s="18">
        <v>107</v>
      </c>
      <c r="I19" s="27">
        <f t="shared" si="2"/>
        <v>96.3</v>
      </c>
      <c r="J19" s="18" t="s">
        <v>27</v>
      </c>
      <c r="K19" s="11"/>
      <c r="L19" s="28">
        <f t="shared" si="3"/>
        <v>0</v>
      </c>
      <c r="M19" s="29">
        <v>0.3</v>
      </c>
      <c r="N19" s="18">
        <v>2148692001</v>
      </c>
      <c r="O19" s="27">
        <v>29695321382</v>
      </c>
      <c r="P19" s="31"/>
      <c r="Q19" s="1"/>
    </row>
    <row r="20" customHeight="1" spans="1:17">
      <c r="A20" s="20"/>
      <c r="B20" s="11"/>
      <c r="C20" s="11" t="s">
        <v>68</v>
      </c>
      <c r="D20" s="11" t="s">
        <v>69</v>
      </c>
      <c r="E20" s="17"/>
      <c r="F20" s="17"/>
      <c r="G20" s="18">
        <v>33</v>
      </c>
      <c r="H20" s="18">
        <v>60</v>
      </c>
      <c r="I20" s="27">
        <f t="shared" si="2"/>
        <v>54</v>
      </c>
      <c r="J20" s="18" t="s">
        <v>70</v>
      </c>
      <c r="K20" s="11"/>
      <c r="L20" s="28">
        <f t="shared" si="3"/>
        <v>0</v>
      </c>
      <c r="M20" s="29">
        <v>0.15</v>
      </c>
      <c r="N20" s="18">
        <v>2148741001</v>
      </c>
      <c r="O20" s="27">
        <v>29695321399</v>
      </c>
      <c r="P20" s="31"/>
      <c r="Q20" s="1"/>
    </row>
    <row r="21" ht="30" customHeight="1" spans="1:17">
      <c r="A21" s="21" t="s">
        <v>71</v>
      </c>
      <c r="B21" s="11"/>
      <c r="C21" s="11" t="s">
        <v>72</v>
      </c>
      <c r="D21" s="11" t="s">
        <v>73</v>
      </c>
      <c r="E21" s="17" t="s">
        <v>74</v>
      </c>
      <c r="F21" s="17"/>
      <c r="G21" s="18">
        <v>53</v>
      </c>
      <c r="H21" s="18">
        <v>89</v>
      </c>
      <c r="I21" s="27">
        <f t="shared" si="2"/>
        <v>80.1</v>
      </c>
      <c r="J21" s="18" t="s">
        <v>75</v>
      </c>
      <c r="K21" s="11"/>
      <c r="L21" s="28">
        <f t="shared" si="3"/>
        <v>0</v>
      </c>
      <c r="M21" s="29">
        <v>0.25</v>
      </c>
      <c r="N21" s="18">
        <v>2148693001</v>
      </c>
      <c r="O21" s="27">
        <v>660048002291</v>
      </c>
      <c r="P21" s="31"/>
      <c r="Q21" s="1"/>
    </row>
    <row r="22" ht="30" customHeight="1" spans="1:17">
      <c r="A22" s="22"/>
      <c r="B22" s="11"/>
      <c r="C22" s="11" t="s">
        <v>76</v>
      </c>
      <c r="D22" s="11" t="s">
        <v>77</v>
      </c>
      <c r="E22" s="17"/>
      <c r="F22" s="17"/>
      <c r="G22" s="18">
        <v>41</v>
      </c>
      <c r="H22" s="18">
        <v>74</v>
      </c>
      <c r="I22" s="27">
        <f t="shared" si="2"/>
        <v>66.6</v>
      </c>
      <c r="J22" s="18" t="s">
        <v>75</v>
      </c>
      <c r="K22" s="11"/>
      <c r="L22" s="28">
        <f t="shared" si="3"/>
        <v>0</v>
      </c>
      <c r="M22" s="29">
        <v>0.2</v>
      </c>
      <c r="N22" s="18">
        <v>2148694001</v>
      </c>
      <c r="O22" s="27">
        <v>660048002284</v>
      </c>
      <c r="P22" s="31"/>
      <c r="Q22" s="1"/>
    </row>
    <row r="23" ht="30" customHeight="1" spans="1:17">
      <c r="A23" s="22"/>
      <c r="B23" s="11"/>
      <c r="C23" s="11" t="s">
        <v>78</v>
      </c>
      <c r="D23" s="11" t="s">
        <v>79</v>
      </c>
      <c r="E23" s="17"/>
      <c r="F23" s="17"/>
      <c r="G23" s="18">
        <v>27</v>
      </c>
      <c r="H23" s="18">
        <v>49</v>
      </c>
      <c r="I23" s="27">
        <f t="shared" si="2"/>
        <v>44.1</v>
      </c>
      <c r="J23" s="18" t="s">
        <v>75</v>
      </c>
      <c r="K23" s="11"/>
      <c r="L23" s="28">
        <f t="shared" si="3"/>
        <v>0</v>
      </c>
      <c r="M23" s="29">
        <v>0.1</v>
      </c>
      <c r="N23" s="18">
        <v>2148695001</v>
      </c>
      <c r="O23" s="27">
        <v>660048170303</v>
      </c>
      <c r="P23" s="31"/>
      <c r="Q23" s="1"/>
    </row>
    <row r="24" ht="30" customHeight="1" spans="1:17">
      <c r="A24" s="22"/>
      <c r="B24" s="11"/>
      <c r="C24" s="11" t="s">
        <v>80</v>
      </c>
      <c r="D24" s="11" t="s">
        <v>81</v>
      </c>
      <c r="E24" s="17"/>
      <c r="F24" s="17"/>
      <c r="G24" s="18">
        <v>22</v>
      </c>
      <c r="H24" s="18">
        <v>39</v>
      </c>
      <c r="I24" s="27">
        <f t="shared" si="2"/>
        <v>35.1</v>
      </c>
      <c r="J24" s="18" t="s">
        <v>75</v>
      </c>
      <c r="K24" s="11"/>
      <c r="L24" s="28">
        <f t="shared" si="3"/>
        <v>0</v>
      </c>
      <c r="M24" s="29">
        <v>0.15</v>
      </c>
      <c r="N24" s="18">
        <v>2148696001</v>
      </c>
      <c r="O24" s="27">
        <v>660048001683</v>
      </c>
      <c r="P24" s="31"/>
      <c r="Q24" s="1"/>
    </row>
    <row r="25" ht="30" customHeight="1" spans="1:17">
      <c r="A25" s="22"/>
      <c r="B25" s="11"/>
      <c r="C25" s="11" t="s">
        <v>82</v>
      </c>
      <c r="D25" s="11" t="s">
        <v>81</v>
      </c>
      <c r="E25" s="17"/>
      <c r="F25" s="17"/>
      <c r="G25" s="18">
        <v>40</v>
      </c>
      <c r="H25" s="18">
        <v>72</v>
      </c>
      <c r="I25" s="27">
        <f t="shared" si="2"/>
        <v>64.8</v>
      </c>
      <c r="J25" s="18" t="s">
        <v>83</v>
      </c>
      <c r="K25" s="11"/>
      <c r="L25" s="28">
        <f t="shared" si="3"/>
        <v>0</v>
      </c>
      <c r="M25" s="29">
        <v>0.2</v>
      </c>
      <c r="N25" s="18" t="s">
        <v>84</v>
      </c>
      <c r="O25" s="27">
        <v>660048170013</v>
      </c>
      <c r="P25" s="31"/>
      <c r="Q25" s="1"/>
    </row>
    <row r="26" ht="30" customHeight="1" spans="1:17">
      <c r="A26" s="22"/>
      <c r="B26" s="11"/>
      <c r="C26" s="11" t="s">
        <v>85</v>
      </c>
      <c r="D26" s="11" t="s">
        <v>86</v>
      </c>
      <c r="E26" s="17"/>
      <c r="F26" s="17"/>
      <c r="G26" s="18">
        <v>27</v>
      </c>
      <c r="H26" s="18">
        <v>49</v>
      </c>
      <c r="I26" s="27">
        <f t="shared" si="2"/>
        <v>44.1</v>
      </c>
      <c r="J26" s="18" t="s">
        <v>87</v>
      </c>
      <c r="K26" s="11"/>
      <c r="L26" s="28">
        <f t="shared" si="3"/>
        <v>0</v>
      </c>
      <c r="M26" s="29">
        <v>0.1</v>
      </c>
      <c r="N26" s="18">
        <v>2148697001</v>
      </c>
      <c r="O26" s="27">
        <v>660048170204</v>
      </c>
      <c r="P26" s="31"/>
      <c r="Q26" s="1"/>
    </row>
    <row r="27" ht="30.95" customHeight="1" spans="1:17">
      <c r="A27" s="22"/>
      <c r="B27" s="11"/>
      <c r="C27" s="11" t="s">
        <v>88</v>
      </c>
      <c r="D27" s="11" t="s">
        <v>86</v>
      </c>
      <c r="E27" s="17" t="s">
        <v>89</v>
      </c>
      <c r="F27" s="17"/>
      <c r="G27" s="18">
        <v>23</v>
      </c>
      <c r="H27" s="18">
        <v>41</v>
      </c>
      <c r="I27" s="27">
        <f t="shared" si="2"/>
        <v>36.9</v>
      </c>
      <c r="J27" s="18" t="s">
        <v>90</v>
      </c>
      <c r="K27" s="11"/>
      <c r="L27" s="28">
        <f t="shared" si="3"/>
        <v>0</v>
      </c>
      <c r="M27" s="29">
        <v>0.05</v>
      </c>
      <c r="N27" s="18">
        <v>2148702001</v>
      </c>
      <c r="O27" s="27">
        <v>29695323126</v>
      </c>
      <c r="P27" s="31"/>
      <c r="Q27" s="1"/>
    </row>
    <row r="28" ht="30.95" customHeight="1" spans="1:17">
      <c r="A28" s="22"/>
      <c r="B28" s="11"/>
      <c r="C28" s="11" t="s">
        <v>91</v>
      </c>
      <c r="D28" s="11" t="s">
        <v>81</v>
      </c>
      <c r="E28" s="17"/>
      <c r="F28" s="17"/>
      <c r="G28" s="18">
        <v>39</v>
      </c>
      <c r="H28" s="18">
        <v>72</v>
      </c>
      <c r="I28" s="27">
        <f t="shared" si="2"/>
        <v>64.8</v>
      </c>
      <c r="J28" s="18" t="s">
        <v>92</v>
      </c>
      <c r="K28" s="11"/>
      <c r="L28" s="28">
        <f t="shared" si="3"/>
        <v>0</v>
      </c>
      <c r="M28" s="29">
        <v>0.1</v>
      </c>
      <c r="N28" s="18">
        <v>2148703001</v>
      </c>
      <c r="O28" s="27">
        <v>29695323133</v>
      </c>
      <c r="P28" s="31"/>
      <c r="Q28" s="1"/>
    </row>
    <row r="29" ht="30.95" customHeight="1" spans="1:17">
      <c r="A29" s="22"/>
      <c r="B29" s="11"/>
      <c r="C29" s="11" t="s">
        <v>93</v>
      </c>
      <c r="D29" s="11" t="s">
        <v>81</v>
      </c>
      <c r="E29" s="17"/>
      <c r="F29" s="17"/>
      <c r="G29" s="18">
        <v>70</v>
      </c>
      <c r="H29" s="18">
        <v>119</v>
      </c>
      <c r="I29" s="27">
        <f t="shared" si="2"/>
        <v>107.1</v>
      </c>
      <c r="J29" s="18" t="s">
        <v>83</v>
      </c>
      <c r="K29" s="11"/>
      <c r="L29" s="28">
        <f t="shared" si="3"/>
        <v>0</v>
      </c>
      <c r="M29" s="29">
        <v>0.15</v>
      </c>
      <c r="N29" s="18">
        <v>2148704001</v>
      </c>
      <c r="O29" s="27">
        <v>29695330674</v>
      </c>
      <c r="P29" s="31"/>
      <c r="Q29" s="1"/>
    </row>
    <row r="30" ht="30.95" customHeight="1" spans="1:17">
      <c r="A30" s="22"/>
      <c r="B30" s="11"/>
      <c r="C30" s="11" t="s">
        <v>94</v>
      </c>
      <c r="D30" s="11" t="s">
        <v>79</v>
      </c>
      <c r="E30" s="17"/>
      <c r="F30" s="17"/>
      <c r="G30" s="18">
        <v>54</v>
      </c>
      <c r="H30" s="18">
        <v>97</v>
      </c>
      <c r="I30" s="27">
        <f t="shared" si="2"/>
        <v>87.3</v>
      </c>
      <c r="J30" s="18" t="s">
        <v>83</v>
      </c>
      <c r="K30" s="11"/>
      <c r="L30" s="28">
        <f t="shared" si="3"/>
        <v>0</v>
      </c>
      <c r="M30" s="29">
        <v>0.1</v>
      </c>
      <c r="N30" s="18">
        <v>2148705001</v>
      </c>
      <c r="O30" s="27">
        <v>29695323140</v>
      </c>
      <c r="P30" s="31"/>
      <c r="Q30" s="1"/>
    </row>
    <row r="31" ht="30.95" customHeight="1" spans="1:17">
      <c r="A31" s="22"/>
      <c r="B31" s="11"/>
      <c r="C31" s="11" t="s">
        <v>95</v>
      </c>
      <c r="D31" s="11" t="s">
        <v>77</v>
      </c>
      <c r="E31" s="17"/>
      <c r="F31" s="17"/>
      <c r="G31" s="18">
        <v>65</v>
      </c>
      <c r="H31" s="18">
        <v>109</v>
      </c>
      <c r="I31" s="27">
        <f t="shared" si="2"/>
        <v>98.1</v>
      </c>
      <c r="J31" s="18" t="s">
        <v>83</v>
      </c>
      <c r="K31" s="11"/>
      <c r="L31" s="28">
        <f t="shared" si="3"/>
        <v>0</v>
      </c>
      <c r="M31" s="29">
        <v>0.15</v>
      </c>
      <c r="N31" s="18">
        <v>2148706001</v>
      </c>
      <c r="O31" s="27">
        <v>29695323157</v>
      </c>
      <c r="P31" s="31"/>
      <c r="Q31" s="1"/>
    </row>
    <row r="32" ht="27.95" customHeight="1" spans="1:17">
      <c r="A32" s="22"/>
      <c r="B32" s="11"/>
      <c r="C32" s="11" t="s">
        <v>96</v>
      </c>
      <c r="D32" s="11" t="s">
        <v>79</v>
      </c>
      <c r="E32" s="17" t="s">
        <v>97</v>
      </c>
      <c r="F32" s="17"/>
      <c r="G32" s="18">
        <v>22</v>
      </c>
      <c r="H32" s="18">
        <v>39</v>
      </c>
      <c r="I32" s="27">
        <f t="shared" si="2"/>
        <v>35.1</v>
      </c>
      <c r="J32" s="18" t="s">
        <v>83</v>
      </c>
      <c r="K32" s="11"/>
      <c r="L32" s="28">
        <f t="shared" si="3"/>
        <v>0</v>
      </c>
      <c r="M32" s="29">
        <v>0.1</v>
      </c>
      <c r="N32" s="18">
        <v>2148707001</v>
      </c>
      <c r="O32" s="27">
        <v>660048196006</v>
      </c>
      <c r="P32" s="31"/>
      <c r="Q32" s="1"/>
    </row>
    <row r="33" ht="27.95" customHeight="1" spans="1:17">
      <c r="A33" s="22"/>
      <c r="B33" s="11"/>
      <c r="C33" s="11" t="s">
        <v>98</v>
      </c>
      <c r="D33" s="11" t="s">
        <v>81</v>
      </c>
      <c r="E33" s="17"/>
      <c r="F33" s="17"/>
      <c r="G33" s="18">
        <v>17</v>
      </c>
      <c r="H33" s="18">
        <v>30</v>
      </c>
      <c r="I33" s="27">
        <f t="shared" si="2"/>
        <v>27</v>
      </c>
      <c r="J33" s="18" t="s">
        <v>92</v>
      </c>
      <c r="K33" s="11"/>
      <c r="L33" s="28">
        <f t="shared" si="3"/>
        <v>0</v>
      </c>
      <c r="M33" s="29">
        <v>0.1</v>
      </c>
      <c r="N33" s="18">
        <v>2148708001</v>
      </c>
      <c r="O33" s="27">
        <v>660048000433</v>
      </c>
      <c r="P33" s="31"/>
      <c r="Q33" s="1"/>
    </row>
    <row r="34" ht="27.95" customHeight="1" spans="1:17">
      <c r="A34" s="22"/>
      <c r="B34" s="11"/>
      <c r="C34" s="11" t="s">
        <v>99</v>
      </c>
      <c r="D34" s="11" t="s">
        <v>81</v>
      </c>
      <c r="E34" s="17"/>
      <c r="F34" s="17"/>
      <c r="G34" s="18">
        <v>30</v>
      </c>
      <c r="H34" s="18">
        <v>49</v>
      </c>
      <c r="I34" s="27">
        <f t="shared" si="2"/>
        <v>44.1</v>
      </c>
      <c r="J34" s="18" t="s">
        <v>83</v>
      </c>
      <c r="K34" s="11"/>
      <c r="L34" s="28">
        <f t="shared" si="3"/>
        <v>0</v>
      </c>
      <c r="M34" s="29">
        <v>0.2</v>
      </c>
      <c r="N34" s="18">
        <v>2148709001</v>
      </c>
      <c r="O34" s="27">
        <v>660048194002</v>
      </c>
      <c r="P34" s="31"/>
      <c r="Q34" s="1"/>
    </row>
    <row r="35" ht="27.95" customHeight="1" spans="1:17">
      <c r="A35" s="22"/>
      <c r="B35" s="11"/>
      <c r="C35" s="11" t="s">
        <v>100</v>
      </c>
      <c r="D35" s="11" t="s">
        <v>86</v>
      </c>
      <c r="E35" s="17"/>
      <c r="F35" s="17"/>
      <c r="G35" s="18">
        <v>23</v>
      </c>
      <c r="H35" s="18">
        <v>39</v>
      </c>
      <c r="I35" s="27">
        <f t="shared" si="2"/>
        <v>35.1</v>
      </c>
      <c r="J35" s="18" t="s">
        <v>87</v>
      </c>
      <c r="K35" s="11"/>
      <c r="L35" s="28">
        <f t="shared" si="3"/>
        <v>0</v>
      </c>
      <c r="M35" s="29">
        <v>0.1</v>
      </c>
      <c r="N35" s="18">
        <v>2148710001</v>
      </c>
      <c r="O35" s="27">
        <v>660048192008</v>
      </c>
      <c r="P35" s="31"/>
      <c r="Q35" s="1"/>
    </row>
    <row r="36" ht="29.1" customHeight="1" spans="1:17">
      <c r="A36" s="22"/>
      <c r="B36" s="11"/>
      <c r="C36" s="11" t="s">
        <v>101</v>
      </c>
      <c r="D36" s="11" t="s">
        <v>86</v>
      </c>
      <c r="E36" s="17" t="s">
        <v>102</v>
      </c>
      <c r="F36" s="17"/>
      <c r="G36" s="18">
        <v>18</v>
      </c>
      <c r="H36" s="18">
        <v>33</v>
      </c>
      <c r="I36" s="27">
        <f t="shared" si="2"/>
        <v>29.7</v>
      </c>
      <c r="J36" s="18" t="s">
        <v>92</v>
      </c>
      <c r="K36" s="11"/>
      <c r="L36" s="28">
        <f t="shared" si="3"/>
        <v>0</v>
      </c>
      <c r="M36" s="29">
        <v>0.05</v>
      </c>
      <c r="N36" s="18">
        <v>2148711001</v>
      </c>
      <c r="O36" s="27">
        <v>29695520709</v>
      </c>
      <c r="P36" s="31"/>
      <c r="Q36" s="1"/>
    </row>
    <row r="37" ht="29.1" customHeight="1" spans="1:17">
      <c r="A37" s="22"/>
      <c r="B37" s="11"/>
      <c r="C37" s="11" t="s">
        <v>103</v>
      </c>
      <c r="D37" s="11" t="s">
        <v>86</v>
      </c>
      <c r="E37" s="17"/>
      <c r="F37" s="17"/>
      <c r="G37" s="18">
        <v>33</v>
      </c>
      <c r="H37" s="18">
        <v>60</v>
      </c>
      <c r="I37" s="27">
        <f t="shared" si="2"/>
        <v>54</v>
      </c>
      <c r="J37" s="18" t="s">
        <v>104</v>
      </c>
      <c r="K37" s="11"/>
      <c r="L37" s="28">
        <f t="shared" si="3"/>
        <v>0</v>
      </c>
      <c r="M37" s="29">
        <v>0.1</v>
      </c>
      <c r="N37" s="18">
        <v>2148712001</v>
      </c>
      <c r="O37" s="27">
        <v>29695315374</v>
      </c>
      <c r="P37" s="31"/>
      <c r="Q37" s="1"/>
    </row>
    <row r="38" ht="29.1" customHeight="1" spans="1:17">
      <c r="A38" s="22"/>
      <c r="B38" s="11"/>
      <c r="C38" s="11" t="s">
        <v>105</v>
      </c>
      <c r="D38" s="11" t="s">
        <v>81</v>
      </c>
      <c r="E38" s="17"/>
      <c r="F38" s="17"/>
      <c r="G38" s="18">
        <v>22</v>
      </c>
      <c r="H38" s="18">
        <v>39</v>
      </c>
      <c r="I38" s="27">
        <f t="shared" si="2"/>
        <v>35.1</v>
      </c>
      <c r="J38" s="18" t="s">
        <v>83</v>
      </c>
      <c r="K38" s="11"/>
      <c r="L38" s="28">
        <f t="shared" si="3"/>
        <v>0</v>
      </c>
      <c r="M38" s="29">
        <v>0.1</v>
      </c>
      <c r="N38" s="18" t="s">
        <v>106</v>
      </c>
      <c r="O38" s="27">
        <v>29695520686</v>
      </c>
      <c r="P38" s="31"/>
      <c r="Q38" s="1"/>
    </row>
    <row r="39" ht="29.1" customHeight="1" spans="1:17">
      <c r="A39" s="22"/>
      <c r="B39" s="11"/>
      <c r="C39" s="11" t="s">
        <v>107</v>
      </c>
      <c r="D39" s="11" t="s">
        <v>81</v>
      </c>
      <c r="E39" s="17"/>
      <c r="F39" s="17"/>
      <c r="G39" s="18">
        <v>47</v>
      </c>
      <c r="H39" s="18">
        <v>83</v>
      </c>
      <c r="I39" s="27">
        <f t="shared" si="2"/>
        <v>74.7</v>
      </c>
      <c r="J39" s="18" t="s">
        <v>83</v>
      </c>
      <c r="K39" s="11"/>
      <c r="L39" s="28">
        <f t="shared" si="3"/>
        <v>0</v>
      </c>
      <c r="M39" s="29">
        <v>0.2</v>
      </c>
      <c r="N39" s="18">
        <v>2148713001</v>
      </c>
      <c r="O39" s="27">
        <v>29695330681</v>
      </c>
      <c r="P39" s="31"/>
      <c r="Q39" s="1"/>
    </row>
    <row r="40" ht="29.1" customHeight="1" spans="1:17">
      <c r="A40" s="22"/>
      <c r="B40" s="11"/>
      <c r="C40" s="11" t="s">
        <v>108</v>
      </c>
      <c r="D40" s="11" t="s">
        <v>79</v>
      </c>
      <c r="E40" s="17"/>
      <c r="F40" s="17"/>
      <c r="G40" s="18">
        <v>30</v>
      </c>
      <c r="H40" s="18">
        <v>54</v>
      </c>
      <c r="I40" s="27">
        <f t="shared" si="2"/>
        <v>48.6</v>
      </c>
      <c r="J40" s="18" t="s">
        <v>83</v>
      </c>
      <c r="K40" s="11"/>
      <c r="L40" s="28">
        <f t="shared" si="3"/>
        <v>0</v>
      </c>
      <c r="M40" s="29">
        <v>0.1</v>
      </c>
      <c r="N40" s="18">
        <v>2148714001</v>
      </c>
      <c r="O40" s="27">
        <v>29695520693</v>
      </c>
      <c r="P40" s="31"/>
      <c r="Q40" s="1"/>
    </row>
    <row r="41" customHeight="1" spans="1:17">
      <c r="A41" s="22"/>
      <c r="B41" s="11"/>
      <c r="C41" s="11" t="s">
        <v>109</v>
      </c>
      <c r="D41" s="11" t="s">
        <v>81</v>
      </c>
      <c r="E41" s="17" t="s">
        <v>110</v>
      </c>
      <c r="F41" s="17"/>
      <c r="G41" s="18">
        <v>65</v>
      </c>
      <c r="H41" s="18">
        <v>118</v>
      </c>
      <c r="I41" s="27">
        <f t="shared" si="2"/>
        <v>106.2</v>
      </c>
      <c r="J41" s="18" t="s">
        <v>111</v>
      </c>
      <c r="K41" s="11"/>
      <c r="L41" s="28">
        <f t="shared" si="3"/>
        <v>0</v>
      </c>
      <c r="M41" s="29">
        <v>0.25</v>
      </c>
      <c r="N41" s="18">
        <v>2148715001</v>
      </c>
      <c r="O41" s="27">
        <v>660048000204</v>
      </c>
      <c r="P41" s="31"/>
      <c r="Q41" s="1"/>
    </row>
    <row r="42" customHeight="1" spans="1:17">
      <c r="A42" s="22"/>
      <c r="B42" s="11"/>
      <c r="C42" s="11" t="s">
        <v>112</v>
      </c>
      <c r="D42" s="11" t="s">
        <v>81</v>
      </c>
      <c r="E42" s="17" t="s">
        <v>113</v>
      </c>
      <c r="F42" s="17"/>
      <c r="G42" s="18">
        <v>49</v>
      </c>
      <c r="H42" s="18">
        <v>88</v>
      </c>
      <c r="I42" s="27">
        <f t="shared" si="2"/>
        <v>79.2</v>
      </c>
      <c r="J42" s="18" t="s">
        <v>83</v>
      </c>
      <c r="K42" s="11"/>
      <c r="L42" s="28">
        <f t="shared" si="3"/>
        <v>0</v>
      </c>
      <c r="M42" s="29">
        <v>0.25</v>
      </c>
      <c r="N42" s="18" t="s">
        <v>114</v>
      </c>
      <c r="O42" s="27">
        <v>29695330728</v>
      </c>
      <c r="P42" s="31"/>
      <c r="Q42" s="1"/>
    </row>
    <row r="43" customHeight="1" spans="1:17">
      <c r="A43" s="22"/>
      <c r="B43" s="11"/>
      <c r="C43" s="11" t="s">
        <v>115</v>
      </c>
      <c r="D43" s="11" t="s">
        <v>86</v>
      </c>
      <c r="E43" s="17" t="s">
        <v>116</v>
      </c>
      <c r="F43" s="17"/>
      <c r="G43" s="18">
        <v>48</v>
      </c>
      <c r="H43" s="18">
        <v>86</v>
      </c>
      <c r="I43" s="27">
        <f t="shared" si="2"/>
        <v>77.4</v>
      </c>
      <c r="J43" s="18" t="s">
        <v>87</v>
      </c>
      <c r="K43" s="11"/>
      <c r="L43" s="28">
        <f t="shared" si="3"/>
        <v>0</v>
      </c>
      <c r="M43" s="29">
        <v>0.15</v>
      </c>
      <c r="N43" s="18">
        <v>2148736001</v>
      </c>
      <c r="O43" s="27">
        <v>660048001560</v>
      </c>
      <c r="P43" s="31"/>
      <c r="Q43" s="1"/>
    </row>
    <row r="44" ht="27" customHeight="1" spans="1:17">
      <c r="A44" s="22"/>
      <c r="B44" s="11"/>
      <c r="C44" s="11" t="s">
        <v>117</v>
      </c>
      <c r="D44" s="11" t="s">
        <v>79</v>
      </c>
      <c r="E44" s="11" t="s">
        <v>118</v>
      </c>
      <c r="F44" s="17" t="s">
        <v>119</v>
      </c>
      <c r="G44" s="18">
        <v>18</v>
      </c>
      <c r="H44" s="18">
        <v>33</v>
      </c>
      <c r="I44" s="27">
        <f t="shared" si="2"/>
        <v>29.7</v>
      </c>
      <c r="J44" s="18" t="s">
        <v>83</v>
      </c>
      <c r="K44" s="11"/>
      <c r="L44" s="28">
        <f t="shared" si="3"/>
        <v>0</v>
      </c>
      <c r="M44" s="29">
        <v>0.1</v>
      </c>
      <c r="N44" s="18">
        <v>2148716001</v>
      </c>
      <c r="O44" s="27">
        <v>660048000426</v>
      </c>
      <c r="P44" s="31"/>
      <c r="Q44" s="1"/>
    </row>
    <row r="45" ht="27" customHeight="1" spans="1:17">
      <c r="A45" s="22"/>
      <c r="B45" s="11"/>
      <c r="C45" s="11" t="s">
        <v>120</v>
      </c>
      <c r="D45" s="11" t="s">
        <v>81</v>
      </c>
      <c r="E45" s="11"/>
      <c r="F45" s="17"/>
      <c r="G45" s="18">
        <v>22</v>
      </c>
      <c r="H45" s="18">
        <v>39</v>
      </c>
      <c r="I45" s="27">
        <f t="shared" si="2"/>
        <v>35.1</v>
      </c>
      <c r="J45" s="18" t="s">
        <v>83</v>
      </c>
      <c r="K45" s="11"/>
      <c r="L45" s="28">
        <f t="shared" si="3"/>
        <v>0</v>
      </c>
      <c r="M45" s="29">
        <v>0.2</v>
      </c>
      <c r="N45" s="18">
        <v>2148717001</v>
      </c>
      <c r="O45" s="27">
        <v>660048074021</v>
      </c>
      <c r="P45" s="31"/>
      <c r="Q45" s="1"/>
    </row>
    <row r="46" ht="27" customHeight="1" spans="1:17">
      <c r="A46" s="22"/>
      <c r="B46" s="11"/>
      <c r="C46" s="11" t="s">
        <v>121</v>
      </c>
      <c r="D46" s="11" t="s">
        <v>81</v>
      </c>
      <c r="E46" s="11"/>
      <c r="F46" s="17"/>
      <c r="G46" s="18">
        <v>39</v>
      </c>
      <c r="H46" s="18">
        <v>69</v>
      </c>
      <c r="I46" s="27">
        <f t="shared" si="2"/>
        <v>62.1</v>
      </c>
      <c r="J46" s="18" t="s">
        <v>83</v>
      </c>
      <c r="K46" s="11"/>
      <c r="L46" s="28">
        <f t="shared" si="3"/>
        <v>0</v>
      </c>
      <c r="M46" s="29">
        <v>0.35</v>
      </c>
      <c r="N46" s="18">
        <v>2148718001</v>
      </c>
      <c r="O46" s="27">
        <v>660048074045</v>
      </c>
      <c r="P46" s="31"/>
      <c r="Q46" s="1"/>
    </row>
    <row r="47" ht="27" customHeight="1" spans="1:17">
      <c r="A47" s="22"/>
      <c r="B47" s="11"/>
      <c r="C47" s="11" t="s">
        <v>122</v>
      </c>
      <c r="D47" s="11" t="s">
        <v>86</v>
      </c>
      <c r="E47" s="11"/>
      <c r="F47" s="17"/>
      <c r="G47" s="18">
        <v>17</v>
      </c>
      <c r="H47" s="18">
        <v>31</v>
      </c>
      <c r="I47" s="27">
        <f t="shared" si="2"/>
        <v>27.9</v>
      </c>
      <c r="J47" s="18" t="s">
        <v>87</v>
      </c>
      <c r="K47" s="11"/>
      <c r="L47" s="28">
        <f t="shared" si="3"/>
        <v>0</v>
      </c>
      <c r="M47" s="29">
        <v>0.1</v>
      </c>
      <c r="N47" s="18">
        <v>2148719001</v>
      </c>
      <c r="O47" s="27">
        <v>660048071013</v>
      </c>
      <c r="P47" s="31"/>
      <c r="Q47" s="1"/>
    </row>
    <row r="48" ht="32.1" customHeight="1" spans="1:17">
      <c r="A48" s="22"/>
      <c r="B48" s="11"/>
      <c r="C48" s="11" t="s">
        <v>123</v>
      </c>
      <c r="D48" s="11" t="s">
        <v>77</v>
      </c>
      <c r="E48" s="11" t="s">
        <v>124</v>
      </c>
      <c r="F48" s="17"/>
      <c r="G48" s="18">
        <v>43</v>
      </c>
      <c r="H48" s="18">
        <v>77</v>
      </c>
      <c r="I48" s="27">
        <f t="shared" si="2"/>
        <v>69.3</v>
      </c>
      <c r="J48" s="18" t="s">
        <v>83</v>
      </c>
      <c r="K48" s="11"/>
      <c r="L48" s="28">
        <f t="shared" si="3"/>
        <v>0</v>
      </c>
      <c r="M48" s="29">
        <v>0.3</v>
      </c>
      <c r="N48" s="18">
        <v>2148698001</v>
      </c>
      <c r="O48" s="27">
        <v>660048002352</v>
      </c>
      <c r="P48" s="31" t="s">
        <v>51</v>
      </c>
      <c r="Q48" s="1"/>
    </row>
    <row r="49" ht="32.1" customHeight="1" spans="1:17">
      <c r="A49" s="22"/>
      <c r="B49" s="11"/>
      <c r="C49" s="11" t="s">
        <v>125</v>
      </c>
      <c r="D49" s="11" t="s">
        <v>79</v>
      </c>
      <c r="E49" s="11"/>
      <c r="F49" s="17"/>
      <c r="G49" s="18">
        <v>30</v>
      </c>
      <c r="H49" s="18">
        <v>53</v>
      </c>
      <c r="I49" s="27">
        <f t="shared" si="2"/>
        <v>47.7</v>
      </c>
      <c r="J49" s="18" t="s">
        <v>83</v>
      </c>
      <c r="K49" s="11"/>
      <c r="L49" s="28">
        <f t="shared" si="3"/>
        <v>0</v>
      </c>
      <c r="M49" s="29">
        <v>0.25</v>
      </c>
      <c r="N49" s="18">
        <v>2148699001</v>
      </c>
      <c r="O49" s="27">
        <v>660048001867</v>
      </c>
      <c r="P49" s="31" t="s">
        <v>51</v>
      </c>
      <c r="Q49" s="1"/>
    </row>
    <row r="50" ht="32.1" customHeight="1" spans="1:17">
      <c r="A50" s="22"/>
      <c r="B50" s="11"/>
      <c r="C50" s="11" t="s">
        <v>126</v>
      </c>
      <c r="D50" s="11" t="s">
        <v>81</v>
      </c>
      <c r="E50" s="11"/>
      <c r="F50" s="17"/>
      <c r="G50" s="18">
        <v>21</v>
      </c>
      <c r="H50" s="18">
        <v>37</v>
      </c>
      <c r="I50" s="27">
        <f t="shared" si="2"/>
        <v>33.3</v>
      </c>
      <c r="J50" s="18" t="s">
        <v>83</v>
      </c>
      <c r="K50" s="11"/>
      <c r="L50" s="28">
        <f t="shared" si="3"/>
        <v>0</v>
      </c>
      <c r="M50" s="29">
        <v>0.2</v>
      </c>
      <c r="N50" s="18">
        <v>2148700001</v>
      </c>
      <c r="O50" s="27">
        <v>660048001850</v>
      </c>
      <c r="P50" s="31" t="s">
        <v>51</v>
      </c>
      <c r="Q50" s="1"/>
    </row>
    <row r="51" ht="32.1" customHeight="1" spans="1:17">
      <c r="A51" s="22"/>
      <c r="B51" s="11"/>
      <c r="C51" s="11" t="s">
        <v>127</v>
      </c>
      <c r="D51" s="11" t="s">
        <v>86</v>
      </c>
      <c r="E51" s="11"/>
      <c r="F51" s="17"/>
      <c r="G51" s="18">
        <v>16</v>
      </c>
      <c r="H51" s="18">
        <v>29</v>
      </c>
      <c r="I51" s="27">
        <f t="shared" si="2"/>
        <v>26.1</v>
      </c>
      <c r="J51" s="18" t="s">
        <v>83</v>
      </c>
      <c r="K51" s="11"/>
      <c r="L51" s="28">
        <f t="shared" si="3"/>
        <v>0</v>
      </c>
      <c r="M51" s="29">
        <v>0.1</v>
      </c>
      <c r="N51" s="18">
        <v>2148701001</v>
      </c>
      <c r="O51" s="27">
        <v>660048001843</v>
      </c>
      <c r="P51" s="31" t="s">
        <v>51</v>
      </c>
      <c r="Q51" s="1"/>
    </row>
    <row r="52" ht="30" customHeight="1" spans="1:17">
      <c r="A52" s="22"/>
      <c r="B52" s="11"/>
      <c r="C52" s="11" t="s">
        <v>128</v>
      </c>
      <c r="D52" s="11" t="s">
        <v>79</v>
      </c>
      <c r="E52" s="17" t="s">
        <v>129</v>
      </c>
      <c r="F52" s="17"/>
      <c r="G52" s="18">
        <v>23</v>
      </c>
      <c r="H52" s="18">
        <v>39</v>
      </c>
      <c r="I52" s="27">
        <f t="shared" si="2"/>
        <v>35.1</v>
      </c>
      <c r="J52" s="18" t="s">
        <v>83</v>
      </c>
      <c r="K52" s="11"/>
      <c r="L52" s="28">
        <f t="shared" si="3"/>
        <v>0</v>
      </c>
      <c r="M52" s="29">
        <v>0.1</v>
      </c>
      <c r="N52" s="18">
        <v>2148720001</v>
      </c>
      <c r="O52" s="27">
        <v>660048202301</v>
      </c>
      <c r="P52" s="31"/>
      <c r="Q52" s="1"/>
    </row>
    <row r="53" ht="30" customHeight="1" spans="1:17">
      <c r="A53" s="22"/>
      <c r="B53" s="11"/>
      <c r="C53" s="11" t="s">
        <v>130</v>
      </c>
      <c r="D53" s="11" t="s">
        <v>81</v>
      </c>
      <c r="E53" s="17"/>
      <c r="F53" s="17"/>
      <c r="G53" s="18">
        <v>18</v>
      </c>
      <c r="H53" s="18">
        <v>33</v>
      </c>
      <c r="I53" s="27">
        <f t="shared" si="2"/>
        <v>29.7</v>
      </c>
      <c r="J53" s="18" t="s">
        <v>92</v>
      </c>
      <c r="K53" s="11"/>
      <c r="L53" s="28">
        <f t="shared" si="3"/>
        <v>0</v>
      </c>
      <c r="M53" s="29">
        <v>0.1</v>
      </c>
      <c r="N53" s="18">
        <v>2148721001</v>
      </c>
      <c r="O53" s="27">
        <v>660048001225</v>
      </c>
      <c r="P53" s="31"/>
      <c r="Q53" s="1"/>
    </row>
    <row r="54" ht="30" customHeight="1" spans="1:17">
      <c r="A54" s="22"/>
      <c r="B54" s="11"/>
      <c r="C54" s="11" t="s">
        <v>131</v>
      </c>
      <c r="D54" s="11" t="s">
        <v>81</v>
      </c>
      <c r="E54" s="17"/>
      <c r="F54" s="17"/>
      <c r="G54" s="18">
        <v>33</v>
      </c>
      <c r="H54" s="18">
        <v>59</v>
      </c>
      <c r="I54" s="27">
        <f t="shared" si="2"/>
        <v>53.1</v>
      </c>
      <c r="J54" s="18" t="s">
        <v>83</v>
      </c>
      <c r="K54" s="11"/>
      <c r="L54" s="28">
        <f t="shared" si="3"/>
        <v>0</v>
      </c>
      <c r="M54" s="29">
        <v>0.2</v>
      </c>
      <c r="N54" s="18">
        <v>2148722001</v>
      </c>
      <c r="O54" s="27">
        <v>660048202202</v>
      </c>
      <c r="P54" s="31"/>
      <c r="Q54" s="1"/>
    </row>
    <row r="55" ht="30" customHeight="1" spans="1:17">
      <c r="A55" s="22"/>
      <c r="B55" s="11"/>
      <c r="C55" s="11" t="s">
        <v>132</v>
      </c>
      <c r="D55" s="11" t="s">
        <v>86</v>
      </c>
      <c r="E55" s="17"/>
      <c r="F55" s="17"/>
      <c r="G55" s="18">
        <v>23</v>
      </c>
      <c r="H55" s="18">
        <v>39</v>
      </c>
      <c r="I55" s="27">
        <f t="shared" si="2"/>
        <v>35.1</v>
      </c>
      <c r="J55" s="18" t="s">
        <v>87</v>
      </c>
      <c r="K55" s="11"/>
      <c r="L55" s="28">
        <f t="shared" si="3"/>
        <v>0</v>
      </c>
      <c r="M55" s="29">
        <v>0.1</v>
      </c>
      <c r="N55" s="18">
        <v>2148723001</v>
      </c>
      <c r="O55" s="27">
        <v>660048202103</v>
      </c>
      <c r="P55" s="31"/>
      <c r="Q55" s="1"/>
    </row>
    <row r="56" ht="32.1" customHeight="1" spans="1:17">
      <c r="A56" s="22"/>
      <c r="B56" s="11"/>
      <c r="C56" s="11" t="s">
        <v>133</v>
      </c>
      <c r="D56" s="11" t="s">
        <v>86</v>
      </c>
      <c r="E56" s="17" t="s">
        <v>134</v>
      </c>
      <c r="F56" s="17"/>
      <c r="G56" s="18">
        <v>29</v>
      </c>
      <c r="H56" s="18">
        <v>49</v>
      </c>
      <c r="I56" s="27">
        <f t="shared" si="2"/>
        <v>44.1</v>
      </c>
      <c r="J56" s="18" t="s">
        <v>83</v>
      </c>
      <c r="K56" s="11"/>
      <c r="L56" s="28">
        <f t="shared" si="3"/>
        <v>0</v>
      </c>
      <c r="M56" s="29">
        <v>0.05</v>
      </c>
      <c r="N56" s="18">
        <v>2148724001</v>
      </c>
      <c r="O56" s="27">
        <v>29695319310</v>
      </c>
      <c r="P56" s="31"/>
      <c r="Q56" s="1"/>
    </row>
    <row r="57" ht="32.1" customHeight="1" spans="1:17">
      <c r="A57" s="22"/>
      <c r="B57" s="11"/>
      <c r="C57" s="11" t="s">
        <v>135</v>
      </c>
      <c r="D57" s="11" t="s">
        <v>81</v>
      </c>
      <c r="E57" s="17"/>
      <c r="F57" s="17"/>
      <c r="G57" s="18">
        <v>25</v>
      </c>
      <c r="H57" s="18">
        <v>46</v>
      </c>
      <c r="I57" s="27">
        <f t="shared" si="2"/>
        <v>41.4</v>
      </c>
      <c r="J57" s="18" t="s">
        <v>92</v>
      </c>
      <c r="K57" s="11"/>
      <c r="L57" s="28">
        <f t="shared" si="3"/>
        <v>0</v>
      </c>
      <c r="M57" s="29">
        <v>0.05</v>
      </c>
      <c r="N57" s="18">
        <v>2148725001</v>
      </c>
      <c r="O57" s="27">
        <v>29695319327</v>
      </c>
      <c r="P57" s="31"/>
      <c r="Q57" s="1"/>
    </row>
    <row r="58" ht="32.1" customHeight="1" spans="1:17">
      <c r="A58" s="22"/>
      <c r="B58" s="11"/>
      <c r="C58" s="11" t="s">
        <v>136</v>
      </c>
      <c r="D58" s="11" t="s">
        <v>81</v>
      </c>
      <c r="E58" s="17"/>
      <c r="F58" s="17"/>
      <c r="G58" s="18">
        <v>50</v>
      </c>
      <c r="H58" s="18">
        <v>89</v>
      </c>
      <c r="I58" s="27">
        <f t="shared" si="2"/>
        <v>80.1</v>
      </c>
      <c r="J58" s="18" t="s">
        <v>92</v>
      </c>
      <c r="K58" s="11"/>
      <c r="L58" s="28">
        <f t="shared" si="3"/>
        <v>0</v>
      </c>
      <c r="M58" s="29">
        <v>0.1</v>
      </c>
      <c r="N58" s="18">
        <v>2148726001</v>
      </c>
      <c r="O58" s="27">
        <v>29695321412</v>
      </c>
      <c r="P58" s="31"/>
      <c r="Q58" s="1"/>
    </row>
    <row r="59" ht="32.1" customHeight="1" spans="1:17">
      <c r="A59" s="22"/>
      <c r="B59" s="11"/>
      <c r="C59" s="11" t="s">
        <v>137</v>
      </c>
      <c r="D59" s="11" t="s">
        <v>79</v>
      </c>
      <c r="E59" s="17"/>
      <c r="F59" s="17"/>
      <c r="G59" s="18">
        <v>34</v>
      </c>
      <c r="H59" s="18">
        <v>62</v>
      </c>
      <c r="I59" s="27">
        <f t="shared" si="2"/>
        <v>55.8</v>
      </c>
      <c r="J59" s="18" t="s">
        <v>83</v>
      </c>
      <c r="K59" s="11"/>
      <c r="L59" s="28">
        <f t="shared" si="3"/>
        <v>0</v>
      </c>
      <c r="M59" s="29">
        <v>0.1</v>
      </c>
      <c r="N59" s="18">
        <v>2148727001</v>
      </c>
      <c r="O59" s="27">
        <v>29695319334</v>
      </c>
      <c r="P59" s="31"/>
      <c r="Q59" s="1"/>
    </row>
    <row r="60" ht="32.1" customHeight="1" spans="1:17">
      <c r="A60" s="22"/>
      <c r="B60" s="11"/>
      <c r="C60" s="11" t="s">
        <v>138</v>
      </c>
      <c r="D60" s="11" t="s">
        <v>77</v>
      </c>
      <c r="E60" s="17"/>
      <c r="F60" s="17"/>
      <c r="G60" s="18">
        <v>50</v>
      </c>
      <c r="H60" s="18">
        <v>89</v>
      </c>
      <c r="I60" s="27">
        <f t="shared" si="2"/>
        <v>80.1</v>
      </c>
      <c r="J60" s="18" t="s">
        <v>139</v>
      </c>
      <c r="K60" s="11"/>
      <c r="L60" s="28">
        <f t="shared" si="3"/>
        <v>0</v>
      </c>
      <c r="M60" s="29">
        <v>0.1</v>
      </c>
      <c r="N60" s="18">
        <v>2148728001</v>
      </c>
      <c r="O60" s="27">
        <v>29695322167</v>
      </c>
      <c r="P60" s="31" t="s">
        <v>51</v>
      </c>
      <c r="Q60" s="1"/>
    </row>
    <row r="61" ht="30" customHeight="1" spans="1:17">
      <c r="A61" s="22"/>
      <c r="B61" s="11"/>
      <c r="C61" s="11" t="s">
        <v>140</v>
      </c>
      <c r="D61" s="11" t="s">
        <v>86</v>
      </c>
      <c r="E61" s="17" t="s">
        <v>141</v>
      </c>
      <c r="F61" s="17"/>
      <c r="G61" s="18">
        <v>29</v>
      </c>
      <c r="H61" s="18">
        <v>49</v>
      </c>
      <c r="I61" s="27">
        <f t="shared" si="2"/>
        <v>44.1</v>
      </c>
      <c r="J61" s="18" t="s">
        <v>142</v>
      </c>
      <c r="K61" s="11"/>
      <c r="L61" s="28">
        <f t="shared" si="3"/>
        <v>0</v>
      </c>
      <c r="M61" s="29">
        <v>0.1</v>
      </c>
      <c r="N61" s="18">
        <v>2148729001</v>
      </c>
      <c r="O61" s="27">
        <v>29695313936</v>
      </c>
      <c r="P61" s="31"/>
      <c r="Q61" s="1"/>
    </row>
    <row r="62" ht="30" customHeight="1" spans="1:17">
      <c r="A62" s="22"/>
      <c r="B62" s="11"/>
      <c r="C62" s="11" t="s">
        <v>143</v>
      </c>
      <c r="D62" s="11" t="s">
        <v>81</v>
      </c>
      <c r="E62" s="17"/>
      <c r="F62" s="17"/>
      <c r="G62" s="18">
        <v>47</v>
      </c>
      <c r="H62" s="18">
        <v>79</v>
      </c>
      <c r="I62" s="27">
        <f t="shared" si="2"/>
        <v>71.1</v>
      </c>
      <c r="J62" s="18" t="s">
        <v>139</v>
      </c>
      <c r="K62" s="11"/>
      <c r="L62" s="28">
        <f t="shared" si="3"/>
        <v>0</v>
      </c>
      <c r="M62" s="29">
        <v>0.15</v>
      </c>
      <c r="N62" s="18">
        <v>2148730001</v>
      </c>
      <c r="O62" s="27">
        <v>660048002451</v>
      </c>
      <c r="P62" s="31"/>
      <c r="Q62" s="1"/>
    </row>
    <row r="63" ht="77.1" customHeight="1" spans="1:17">
      <c r="A63" s="22"/>
      <c r="B63" s="11"/>
      <c r="C63" s="11" t="s">
        <v>144</v>
      </c>
      <c r="D63" s="11" t="s">
        <v>81</v>
      </c>
      <c r="E63" s="17" t="s">
        <v>145</v>
      </c>
      <c r="F63" s="17"/>
      <c r="G63" s="18">
        <v>28</v>
      </c>
      <c r="H63" s="18">
        <v>49</v>
      </c>
      <c r="I63" s="27">
        <f t="shared" si="2"/>
        <v>44.1</v>
      </c>
      <c r="J63" s="18" t="s">
        <v>83</v>
      </c>
      <c r="K63" s="11"/>
      <c r="L63" s="28">
        <f t="shared" si="3"/>
        <v>0</v>
      </c>
      <c r="M63" s="29">
        <v>0.2</v>
      </c>
      <c r="N63" s="18">
        <v>2148731001</v>
      </c>
      <c r="O63" s="27">
        <v>660048000181</v>
      </c>
      <c r="P63" s="31" t="s">
        <v>51</v>
      </c>
      <c r="Q63" s="1"/>
    </row>
    <row r="64" customHeight="1" spans="1:17">
      <c r="A64" s="22"/>
      <c r="B64" s="11"/>
      <c r="C64" s="11" t="s">
        <v>146</v>
      </c>
      <c r="D64" s="11" t="s">
        <v>81</v>
      </c>
      <c r="E64" s="17" t="s">
        <v>147</v>
      </c>
      <c r="F64" s="17"/>
      <c r="G64" s="18">
        <v>17</v>
      </c>
      <c r="H64" s="18">
        <v>29</v>
      </c>
      <c r="I64" s="27">
        <f t="shared" si="2"/>
        <v>26.1</v>
      </c>
      <c r="J64" s="18" t="s">
        <v>148</v>
      </c>
      <c r="K64" s="11"/>
      <c r="L64" s="28">
        <f t="shared" si="3"/>
        <v>0</v>
      </c>
      <c r="M64" s="29">
        <v>0.1</v>
      </c>
      <c r="N64" s="18">
        <v>2148742001</v>
      </c>
      <c r="O64" s="27">
        <v>660048000198</v>
      </c>
      <c r="P64" s="31" t="s">
        <v>51</v>
      </c>
      <c r="Q64" s="1"/>
    </row>
    <row r="65" ht="27.95" customHeight="1" spans="1:17">
      <c r="A65" s="22"/>
      <c r="B65" s="11"/>
      <c r="C65" s="11" t="s">
        <v>149</v>
      </c>
      <c r="D65" s="11" t="s">
        <v>79</v>
      </c>
      <c r="E65" s="17" t="s">
        <v>150</v>
      </c>
      <c r="F65" s="17"/>
      <c r="G65" s="18">
        <v>26</v>
      </c>
      <c r="H65" s="18">
        <v>46</v>
      </c>
      <c r="I65" s="27">
        <f t="shared" si="2"/>
        <v>41.4</v>
      </c>
      <c r="J65" s="18" t="s">
        <v>83</v>
      </c>
      <c r="K65" s="11"/>
      <c r="L65" s="28">
        <f t="shared" si="3"/>
        <v>0</v>
      </c>
      <c r="M65" s="29">
        <v>0.15</v>
      </c>
      <c r="N65" s="18">
        <v>2148732001</v>
      </c>
      <c r="O65" s="27">
        <v>660048201304</v>
      </c>
      <c r="P65" s="31"/>
      <c r="Q65" s="1"/>
    </row>
    <row r="66" ht="27.95" customHeight="1" spans="1:17">
      <c r="A66" s="22"/>
      <c r="B66" s="11"/>
      <c r="C66" s="11" t="s">
        <v>151</v>
      </c>
      <c r="D66" s="11" t="s">
        <v>81</v>
      </c>
      <c r="E66" s="17"/>
      <c r="F66" s="17"/>
      <c r="G66" s="18">
        <v>20</v>
      </c>
      <c r="H66" s="18">
        <v>35</v>
      </c>
      <c r="I66" s="27">
        <f t="shared" si="2"/>
        <v>31.5</v>
      </c>
      <c r="J66" s="18" t="s">
        <v>83</v>
      </c>
      <c r="K66" s="11"/>
      <c r="L66" s="28">
        <f t="shared" si="3"/>
        <v>0</v>
      </c>
      <c r="M66" s="29">
        <v>0.1</v>
      </c>
      <c r="N66" s="18">
        <v>2148733001</v>
      </c>
      <c r="O66" s="27">
        <v>660048000266</v>
      </c>
      <c r="P66" s="31"/>
      <c r="Q66" s="1"/>
    </row>
    <row r="67" ht="27.95" customHeight="1" spans="1:17">
      <c r="A67" s="22"/>
      <c r="B67" s="11"/>
      <c r="C67" s="11" t="s">
        <v>152</v>
      </c>
      <c r="D67" s="11" t="s">
        <v>81</v>
      </c>
      <c r="E67" s="17"/>
      <c r="F67" s="17"/>
      <c r="G67" s="18">
        <v>36</v>
      </c>
      <c r="H67" s="18">
        <v>65</v>
      </c>
      <c r="I67" s="27">
        <f t="shared" si="2"/>
        <v>58.5</v>
      </c>
      <c r="J67" s="18" t="s">
        <v>83</v>
      </c>
      <c r="K67" s="11"/>
      <c r="L67" s="28">
        <f t="shared" si="3"/>
        <v>0</v>
      </c>
      <c r="M67" s="29">
        <v>0.2</v>
      </c>
      <c r="N67" s="18">
        <v>2148734001</v>
      </c>
      <c r="O67" s="27">
        <v>660048201205</v>
      </c>
      <c r="P67" s="31"/>
      <c r="Q67" s="1"/>
    </row>
    <row r="68" ht="27.95" customHeight="1" spans="1:17">
      <c r="A68" s="22"/>
      <c r="B68" s="11"/>
      <c r="C68" s="11" t="s">
        <v>153</v>
      </c>
      <c r="D68" s="11" t="s">
        <v>86</v>
      </c>
      <c r="E68" s="17"/>
      <c r="F68" s="17"/>
      <c r="G68" s="18">
        <v>24</v>
      </c>
      <c r="H68" s="18">
        <v>43</v>
      </c>
      <c r="I68" s="27">
        <f t="shared" si="2"/>
        <v>38.7</v>
      </c>
      <c r="J68" s="18" t="s">
        <v>154</v>
      </c>
      <c r="K68" s="11"/>
      <c r="L68" s="28">
        <f t="shared" si="3"/>
        <v>0</v>
      </c>
      <c r="M68" s="29">
        <v>0.1</v>
      </c>
      <c r="N68" s="18">
        <v>2148735001</v>
      </c>
      <c r="O68" s="32">
        <v>660048201106</v>
      </c>
      <c r="P68" s="31"/>
      <c r="Q68" s="1"/>
    </row>
    <row r="69" ht="39" customHeight="1" spans="1:17">
      <c r="A69" s="22"/>
      <c r="B69" s="11"/>
      <c r="C69" s="11" t="s">
        <v>155</v>
      </c>
      <c r="D69" s="11" t="s">
        <v>81</v>
      </c>
      <c r="E69" s="17" t="s">
        <v>156</v>
      </c>
      <c r="F69" s="17"/>
      <c r="G69" s="18">
        <v>69</v>
      </c>
      <c r="H69" s="18">
        <v>124</v>
      </c>
      <c r="I69" s="27">
        <f t="shared" si="2"/>
        <v>111.6</v>
      </c>
      <c r="J69" s="18" t="s">
        <v>157</v>
      </c>
      <c r="K69" s="11"/>
      <c r="L69" s="28">
        <f t="shared" si="3"/>
        <v>0</v>
      </c>
      <c r="M69" s="29">
        <v>0.1</v>
      </c>
      <c r="N69" s="18">
        <v>2148737001</v>
      </c>
      <c r="O69" s="27">
        <v>29695330322</v>
      </c>
      <c r="P69" s="31" t="s">
        <v>51</v>
      </c>
      <c r="Q69" s="1"/>
    </row>
    <row r="70" ht="39" customHeight="1" spans="1:17">
      <c r="A70" s="22"/>
      <c r="B70" s="11"/>
      <c r="C70" s="11" t="s">
        <v>158</v>
      </c>
      <c r="D70" s="11" t="s">
        <v>79</v>
      </c>
      <c r="E70" s="17"/>
      <c r="F70" s="17"/>
      <c r="G70" s="18">
        <v>83</v>
      </c>
      <c r="H70" s="18">
        <v>149</v>
      </c>
      <c r="I70" s="27">
        <f t="shared" si="2"/>
        <v>134.1</v>
      </c>
      <c r="J70" s="18" t="s">
        <v>83</v>
      </c>
      <c r="K70" s="11"/>
      <c r="L70" s="28">
        <f t="shared" si="3"/>
        <v>0</v>
      </c>
      <c r="M70" s="29">
        <v>0.2</v>
      </c>
      <c r="N70" s="18">
        <v>2148738001</v>
      </c>
      <c r="O70" s="27">
        <v>29695315381</v>
      </c>
      <c r="P70" s="31" t="s">
        <v>51</v>
      </c>
      <c r="Q70" s="1"/>
    </row>
    <row r="71" ht="39" customHeight="1" spans="1:17">
      <c r="A71" s="22"/>
      <c r="B71" s="11"/>
      <c r="C71" s="11" t="s">
        <v>159</v>
      </c>
      <c r="D71" s="11" t="s">
        <v>81</v>
      </c>
      <c r="E71" s="17" t="s">
        <v>160</v>
      </c>
      <c r="F71" s="17"/>
      <c r="G71" s="18">
        <v>63</v>
      </c>
      <c r="H71" s="18">
        <v>114</v>
      </c>
      <c r="I71" s="27">
        <f t="shared" si="2"/>
        <v>102.6</v>
      </c>
      <c r="J71" s="18" t="s">
        <v>83</v>
      </c>
      <c r="K71" s="11"/>
      <c r="L71" s="28">
        <f t="shared" si="3"/>
        <v>0</v>
      </c>
      <c r="M71" s="29">
        <v>0.15</v>
      </c>
      <c r="N71" s="18">
        <v>2148739001</v>
      </c>
      <c r="O71" s="27">
        <v>29695321160</v>
      </c>
      <c r="P71" s="31" t="s">
        <v>51</v>
      </c>
      <c r="Q71" s="1"/>
    </row>
    <row r="72" ht="39" customHeight="1" spans="1:17">
      <c r="A72" s="35"/>
      <c r="B72" s="11"/>
      <c r="C72" s="11" t="s">
        <v>161</v>
      </c>
      <c r="D72" s="11" t="s">
        <v>79</v>
      </c>
      <c r="E72" s="17"/>
      <c r="F72" s="17"/>
      <c r="G72" s="18">
        <v>77</v>
      </c>
      <c r="H72" s="18">
        <v>138</v>
      </c>
      <c r="I72" s="27">
        <f t="shared" si="2"/>
        <v>124.2</v>
      </c>
      <c r="J72" s="18" t="s">
        <v>83</v>
      </c>
      <c r="K72" s="11"/>
      <c r="L72" s="28">
        <f t="shared" si="3"/>
        <v>0</v>
      </c>
      <c r="M72" s="29">
        <v>0.2</v>
      </c>
      <c r="N72" s="18">
        <v>2148740001</v>
      </c>
      <c r="O72" s="27">
        <v>29695321177</v>
      </c>
      <c r="P72" s="31" t="s">
        <v>51</v>
      </c>
      <c r="Q72" s="1"/>
    </row>
    <row r="73" ht="44.1" customHeight="1" spans="1:17">
      <c r="A73" s="21" t="s">
        <v>162</v>
      </c>
      <c r="B73" s="11"/>
      <c r="C73" s="11" t="s">
        <v>163</v>
      </c>
      <c r="D73" s="11" t="s">
        <v>164</v>
      </c>
      <c r="E73" s="11" t="s">
        <v>165</v>
      </c>
      <c r="F73" s="36" t="s">
        <v>166</v>
      </c>
      <c r="G73" s="18">
        <v>67</v>
      </c>
      <c r="H73" s="18">
        <v>119</v>
      </c>
      <c r="I73" s="27">
        <f t="shared" si="2"/>
        <v>107.1</v>
      </c>
      <c r="J73" s="18" t="s">
        <v>83</v>
      </c>
      <c r="K73" s="11"/>
      <c r="L73" s="28">
        <f t="shared" si="3"/>
        <v>0</v>
      </c>
      <c r="M73" s="29">
        <v>0.15</v>
      </c>
      <c r="N73" s="18">
        <v>2148743001</v>
      </c>
      <c r="O73" s="27">
        <v>29695323027</v>
      </c>
      <c r="P73" s="31" t="s">
        <v>51</v>
      </c>
      <c r="Q73" s="1"/>
    </row>
    <row r="74" ht="44.1" customHeight="1" spans="1:17">
      <c r="A74" s="22"/>
      <c r="B74" s="11"/>
      <c r="C74" s="11" t="s">
        <v>167</v>
      </c>
      <c r="D74" s="11" t="s">
        <v>168</v>
      </c>
      <c r="E74" s="11"/>
      <c r="F74" s="37"/>
      <c r="G74" s="18">
        <v>44</v>
      </c>
      <c r="H74" s="18">
        <v>79</v>
      </c>
      <c r="I74" s="27">
        <f t="shared" si="2"/>
        <v>71.1</v>
      </c>
      <c r="J74" s="18" t="s">
        <v>83</v>
      </c>
      <c r="K74" s="11"/>
      <c r="L74" s="28">
        <f t="shared" si="3"/>
        <v>0</v>
      </c>
      <c r="M74" s="29">
        <v>0.05</v>
      </c>
      <c r="N74" s="18">
        <v>2148744001</v>
      </c>
      <c r="O74" s="27">
        <v>29695323034</v>
      </c>
      <c r="P74" s="31" t="s">
        <v>51</v>
      </c>
      <c r="Q74" s="1"/>
    </row>
    <row r="75" customHeight="1" spans="1:17">
      <c r="A75" s="22"/>
      <c r="B75" s="11"/>
      <c r="C75" s="11" t="s">
        <v>169</v>
      </c>
      <c r="D75" s="11" t="s">
        <v>170</v>
      </c>
      <c r="E75" s="11"/>
      <c r="F75" s="38"/>
      <c r="G75" s="18">
        <v>77</v>
      </c>
      <c r="H75" s="18">
        <v>138</v>
      </c>
      <c r="I75" s="27">
        <f t="shared" si="2"/>
        <v>124.2</v>
      </c>
      <c r="J75" s="18" t="s">
        <v>87</v>
      </c>
      <c r="K75" s="11"/>
      <c r="L75" s="28">
        <f t="shared" si="3"/>
        <v>0</v>
      </c>
      <c r="M75" s="29">
        <v>0.05</v>
      </c>
      <c r="N75" s="18">
        <v>2148745001</v>
      </c>
      <c r="O75" s="27">
        <v>29695323041</v>
      </c>
      <c r="P75" s="31"/>
      <c r="Q75" s="1"/>
    </row>
    <row r="76" ht="63" customHeight="1" spans="1:17">
      <c r="A76" s="22"/>
      <c r="B76" s="11"/>
      <c r="C76" s="11" t="s">
        <v>171</v>
      </c>
      <c r="D76" s="11" t="s">
        <v>172</v>
      </c>
      <c r="E76" s="11"/>
      <c r="F76" s="16"/>
      <c r="G76" s="18">
        <v>46</v>
      </c>
      <c r="H76" s="18">
        <v>79</v>
      </c>
      <c r="I76" s="27">
        <f t="shared" si="2"/>
        <v>71.1</v>
      </c>
      <c r="J76" s="18" t="s">
        <v>83</v>
      </c>
      <c r="K76" s="11"/>
      <c r="L76" s="28">
        <f t="shared" si="3"/>
        <v>0</v>
      </c>
      <c r="M76" s="29">
        <v>0.1</v>
      </c>
      <c r="N76" s="18">
        <v>2152146001</v>
      </c>
      <c r="O76" s="27">
        <v>29695319723</v>
      </c>
      <c r="P76" s="31" t="s">
        <v>51</v>
      </c>
      <c r="Q76" s="1"/>
    </row>
    <row r="77" customHeight="1" spans="1:17">
      <c r="A77" s="22"/>
      <c r="B77" s="11"/>
      <c r="C77" s="11" t="s">
        <v>173</v>
      </c>
      <c r="D77" s="11" t="s">
        <v>174</v>
      </c>
      <c r="E77" s="17" t="s">
        <v>175</v>
      </c>
      <c r="F77" s="17"/>
      <c r="G77" s="18">
        <v>183</v>
      </c>
      <c r="H77" s="18">
        <v>288</v>
      </c>
      <c r="I77" s="27">
        <f t="shared" si="2"/>
        <v>259.2</v>
      </c>
      <c r="J77" s="18" t="s">
        <v>176</v>
      </c>
      <c r="K77" s="11"/>
      <c r="L77" s="28">
        <f t="shared" si="3"/>
        <v>0</v>
      </c>
      <c r="M77" s="29">
        <v>0.35</v>
      </c>
      <c r="N77" s="18">
        <v>2148746001</v>
      </c>
      <c r="O77" s="27">
        <v>29695323003</v>
      </c>
      <c r="P77" s="31"/>
      <c r="Q77" s="1"/>
    </row>
    <row r="78" customHeight="1" spans="1:17">
      <c r="A78" s="22"/>
      <c r="B78" s="11"/>
      <c r="C78" s="11" t="s">
        <v>177</v>
      </c>
      <c r="D78" s="11" t="s">
        <v>178</v>
      </c>
      <c r="E78" s="17"/>
      <c r="F78" s="17"/>
      <c r="G78" s="18">
        <v>123</v>
      </c>
      <c r="H78" s="18">
        <v>199</v>
      </c>
      <c r="I78" s="27">
        <f t="shared" si="2"/>
        <v>179.1</v>
      </c>
      <c r="J78" s="18" t="s">
        <v>176</v>
      </c>
      <c r="K78" s="11"/>
      <c r="L78" s="28">
        <f t="shared" si="3"/>
        <v>0</v>
      </c>
      <c r="M78" s="29">
        <v>0.25</v>
      </c>
      <c r="N78" s="18">
        <v>2148747001</v>
      </c>
      <c r="O78" s="27">
        <v>29695323010</v>
      </c>
      <c r="P78" s="31"/>
      <c r="Q78" s="1"/>
    </row>
    <row r="79" customHeight="1" spans="1:17">
      <c r="A79" s="22"/>
      <c r="B79" s="11"/>
      <c r="C79" s="11" t="s">
        <v>179</v>
      </c>
      <c r="D79" s="11" t="s">
        <v>180</v>
      </c>
      <c r="E79" s="17"/>
      <c r="F79" s="17"/>
      <c r="G79" s="18">
        <v>109</v>
      </c>
      <c r="H79" s="18">
        <v>197</v>
      </c>
      <c r="I79" s="27">
        <f t="shared" si="2"/>
        <v>177.3</v>
      </c>
      <c r="J79" s="18" t="s">
        <v>48</v>
      </c>
      <c r="K79" s="11"/>
      <c r="L79" s="28">
        <f t="shared" si="3"/>
        <v>0</v>
      </c>
      <c r="M79" s="29">
        <v>0.2</v>
      </c>
      <c r="N79" s="18">
        <v>2148750001</v>
      </c>
      <c r="O79" s="27">
        <v>29695323065</v>
      </c>
      <c r="P79" s="31" t="s">
        <v>51</v>
      </c>
      <c r="Q79" s="1"/>
    </row>
    <row r="80" ht="30.95" customHeight="1" spans="1:17">
      <c r="A80" s="22"/>
      <c r="B80" s="11"/>
      <c r="C80" s="11" t="s">
        <v>181</v>
      </c>
      <c r="D80" s="11" t="s">
        <v>182</v>
      </c>
      <c r="E80" s="17" t="s">
        <v>183</v>
      </c>
      <c r="F80" s="17"/>
      <c r="G80" s="18">
        <v>94</v>
      </c>
      <c r="H80" s="18">
        <v>169</v>
      </c>
      <c r="I80" s="27">
        <f t="shared" si="2"/>
        <v>152.1</v>
      </c>
      <c r="J80" s="18" t="s">
        <v>83</v>
      </c>
      <c r="K80" s="11"/>
      <c r="L80" s="28">
        <f t="shared" si="3"/>
        <v>0</v>
      </c>
      <c r="M80" s="29">
        <v>0.2</v>
      </c>
      <c r="N80" s="18">
        <v>2148748001</v>
      </c>
      <c r="O80" s="27">
        <v>29695323072</v>
      </c>
      <c r="P80" s="31" t="s">
        <v>51</v>
      </c>
      <c r="Q80" s="1"/>
    </row>
    <row r="81" ht="30.95" customHeight="1" spans="1:17">
      <c r="A81" s="22"/>
      <c r="B81" s="11"/>
      <c r="C81" s="11" t="s">
        <v>184</v>
      </c>
      <c r="D81" s="11" t="s">
        <v>185</v>
      </c>
      <c r="E81" s="17"/>
      <c r="F81" s="17"/>
      <c r="G81" s="18">
        <v>70</v>
      </c>
      <c r="H81" s="18">
        <v>119</v>
      </c>
      <c r="I81" s="27">
        <f t="shared" si="2"/>
        <v>107.1</v>
      </c>
      <c r="J81" s="18" t="s">
        <v>83</v>
      </c>
      <c r="K81" s="11"/>
      <c r="L81" s="28">
        <f t="shared" si="3"/>
        <v>0</v>
      </c>
      <c r="M81" s="29">
        <v>0.1</v>
      </c>
      <c r="N81" s="18">
        <v>2148749001</v>
      </c>
      <c r="O81" s="27">
        <v>29695323089</v>
      </c>
      <c r="P81" s="31" t="s">
        <v>51</v>
      </c>
      <c r="Q81" s="1"/>
    </row>
    <row r="82" customHeight="1" spans="1:17">
      <c r="A82" s="35"/>
      <c r="B82" s="11"/>
      <c r="C82" s="11" t="s">
        <v>186</v>
      </c>
      <c r="D82" s="11" t="s">
        <v>81</v>
      </c>
      <c r="E82" s="17" t="s">
        <v>187</v>
      </c>
      <c r="F82" s="17"/>
      <c r="G82" s="18">
        <v>40</v>
      </c>
      <c r="H82" s="18">
        <v>69</v>
      </c>
      <c r="I82" s="27">
        <f t="shared" ref="I82:I129" si="4">H82*0.9</f>
        <v>62.1</v>
      </c>
      <c r="J82" s="18" t="s">
        <v>83</v>
      </c>
      <c r="K82" s="11"/>
      <c r="L82" s="28">
        <f t="shared" ref="L82:L129" si="5">K82*G82</f>
        <v>0</v>
      </c>
      <c r="M82" s="29">
        <v>0.1</v>
      </c>
      <c r="N82" s="18">
        <v>2148751001</v>
      </c>
      <c r="O82" s="32">
        <v>29695316746</v>
      </c>
      <c r="P82" s="31" t="s">
        <v>51</v>
      </c>
      <c r="Q82" s="1"/>
    </row>
    <row r="83" customHeight="1" spans="1:17">
      <c r="A83" s="39" t="s">
        <v>188</v>
      </c>
      <c r="B83" s="11"/>
      <c r="C83" s="11" t="s">
        <v>189</v>
      </c>
      <c r="D83" s="11" t="s">
        <v>190</v>
      </c>
      <c r="E83" s="17" t="s">
        <v>191</v>
      </c>
      <c r="F83" s="17"/>
      <c r="G83" s="18">
        <v>51</v>
      </c>
      <c r="H83" s="18">
        <v>92</v>
      </c>
      <c r="I83" s="27">
        <f t="shared" si="4"/>
        <v>82.8</v>
      </c>
      <c r="J83" s="18" t="s">
        <v>139</v>
      </c>
      <c r="K83" s="11"/>
      <c r="L83" s="28">
        <f t="shared" si="5"/>
        <v>0</v>
      </c>
      <c r="M83" s="29">
        <v>0.15</v>
      </c>
      <c r="N83" s="18">
        <v>2148795001</v>
      </c>
      <c r="O83" s="27">
        <v>29695322174</v>
      </c>
      <c r="P83" s="31" t="s">
        <v>51</v>
      </c>
      <c r="Q83" s="1"/>
    </row>
    <row r="84" ht="39" customHeight="1" spans="1:17">
      <c r="A84" s="40"/>
      <c r="B84" s="11"/>
      <c r="C84" s="11" t="s">
        <v>192</v>
      </c>
      <c r="D84" s="11" t="s">
        <v>193</v>
      </c>
      <c r="E84" s="17"/>
      <c r="F84" s="17"/>
      <c r="G84" s="18">
        <v>46</v>
      </c>
      <c r="H84" s="18">
        <v>83</v>
      </c>
      <c r="I84" s="27">
        <f t="shared" si="4"/>
        <v>74.7</v>
      </c>
      <c r="J84" s="18" t="s">
        <v>194</v>
      </c>
      <c r="K84" s="11"/>
      <c r="L84" s="28">
        <f t="shared" si="5"/>
        <v>0</v>
      </c>
      <c r="M84" s="29">
        <v>0.1</v>
      </c>
      <c r="N84" s="18">
        <v>2148796001</v>
      </c>
      <c r="O84" s="27">
        <v>29695322020</v>
      </c>
      <c r="P84" s="31"/>
      <c r="Q84" s="1"/>
    </row>
    <row r="85" ht="39" customHeight="1" spans="1:17">
      <c r="A85" s="41"/>
      <c r="B85" s="11"/>
      <c r="C85" s="11" t="s">
        <v>195</v>
      </c>
      <c r="D85" s="11" t="s">
        <v>196</v>
      </c>
      <c r="E85" s="17"/>
      <c r="F85" s="17"/>
      <c r="G85" s="18">
        <v>61</v>
      </c>
      <c r="H85" s="18">
        <v>109</v>
      </c>
      <c r="I85" s="27">
        <f t="shared" si="4"/>
        <v>98.1</v>
      </c>
      <c r="J85" s="18" t="s">
        <v>194</v>
      </c>
      <c r="K85" s="11"/>
      <c r="L85" s="28">
        <f t="shared" si="5"/>
        <v>0</v>
      </c>
      <c r="M85" s="29">
        <v>0.2</v>
      </c>
      <c r="N85" s="18">
        <v>2148797001</v>
      </c>
      <c r="O85" s="27">
        <v>29695322150</v>
      </c>
      <c r="P85" s="31"/>
      <c r="Q85" s="1"/>
    </row>
    <row r="86" ht="33" customHeight="1" spans="1:17">
      <c r="A86" s="39" t="s">
        <v>197</v>
      </c>
      <c r="B86" s="11"/>
      <c r="C86" s="11" t="s">
        <v>198</v>
      </c>
      <c r="D86" s="11" t="s">
        <v>199</v>
      </c>
      <c r="E86" s="17" t="s">
        <v>200</v>
      </c>
      <c r="F86" s="17"/>
      <c r="G86" s="18">
        <v>53</v>
      </c>
      <c r="H86" s="18">
        <v>96</v>
      </c>
      <c r="I86" s="27">
        <f t="shared" si="4"/>
        <v>86.4</v>
      </c>
      <c r="J86" s="18" t="s">
        <v>83</v>
      </c>
      <c r="K86" s="11"/>
      <c r="L86" s="28">
        <f t="shared" si="5"/>
        <v>0</v>
      </c>
      <c r="M86" s="29">
        <v>0.2</v>
      </c>
      <c r="N86" s="18">
        <v>2148756001</v>
      </c>
      <c r="O86" s="30" t="s">
        <v>201</v>
      </c>
      <c r="P86" s="31"/>
      <c r="Q86" s="1"/>
    </row>
    <row r="87" ht="33" customHeight="1" spans="1:17">
      <c r="A87" s="40"/>
      <c r="B87" s="11"/>
      <c r="C87" s="11" t="s">
        <v>202</v>
      </c>
      <c r="D87" s="11" t="s">
        <v>203</v>
      </c>
      <c r="E87" s="17"/>
      <c r="F87" s="17"/>
      <c r="G87" s="18">
        <v>30</v>
      </c>
      <c r="H87" s="18">
        <v>55</v>
      </c>
      <c r="I87" s="27">
        <f t="shared" si="4"/>
        <v>49.5</v>
      </c>
      <c r="J87" s="18" t="s">
        <v>83</v>
      </c>
      <c r="K87" s="11"/>
      <c r="L87" s="28">
        <f t="shared" si="5"/>
        <v>0</v>
      </c>
      <c r="M87" s="29">
        <v>0.1</v>
      </c>
      <c r="N87" s="18">
        <v>2148757001</v>
      </c>
      <c r="O87" s="30" t="s">
        <v>204</v>
      </c>
      <c r="P87" s="31"/>
      <c r="Q87" s="1"/>
    </row>
    <row r="88" ht="33" customHeight="1" spans="1:17">
      <c r="A88" s="40"/>
      <c r="B88" s="11"/>
      <c r="C88" s="11" t="s">
        <v>205</v>
      </c>
      <c r="D88" s="11" t="s">
        <v>206</v>
      </c>
      <c r="E88" s="17"/>
      <c r="F88" s="17"/>
      <c r="G88" s="18">
        <v>54</v>
      </c>
      <c r="H88" s="18">
        <v>96</v>
      </c>
      <c r="I88" s="27">
        <f t="shared" si="4"/>
        <v>86.4</v>
      </c>
      <c r="J88" s="18" t="s">
        <v>83</v>
      </c>
      <c r="K88" s="11"/>
      <c r="L88" s="28">
        <f t="shared" si="5"/>
        <v>0</v>
      </c>
      <c r="M88" s="29">
        <v>0.1</v>
      </c>
      <c r="N88" s="18">
        <v>2148758001</v>
      </c>
      <c r="O88" s="27">
        <v>660048002253</v>
      </c>
      <c r="P88" s="31" t="s">
        <v>51</v>
      </c>
      <c r="Q88" s="1"/>
    </row>
    <row r="89" ht="33" customHeight="1" spans="1:17">
      <c r="A89" s="40"/>
      <c r="B89" s="11"/>
      <c r="C89" s="11" t="s">
        <v>207</v>
      </c>
      <c r="D89" s="11" t="s">
        <v>208</v>
      </c>
      <c r="E89" s="17"/>
      <c r="F89" s="17"/>
      <c r="G89" s="18">
        <v>70</v>
      </c>
      <c r="H89" s="18">
        <v>119</v>
      </c>
      <c r="I89" s="27">
        <f t="shared" si="4"/>
        <v>107.1</v>
      </c>
      <c r="J89" s="18" t="s">
        <v>83</v>
      </c>
      <c r="K89" s="11"/>
      <c r="L89" s="28">
        <f t="shared" si="5"/>
        <v>0</v>
      </c>
      <c r="M89" s="29">
        <v>0.1</v>
      </c>
      <c r="N89" s="18">
        <v>2148759001</v>
      </c>
      <c r="O89" s="27">
        <v>660048002260</v>
      </c>
      <c r="P89" s="31" t="s">
        <v>51</v>
      </c>
      <c r="Q89" s="1"/>
    </row>
    <row r="90" ht="54" customHeight="1" spans="1:17">
      <c r="A90" s="40"/>
      <c r="B90" s="11"/>
      <c r="C90" s="11" t="s">
        <v>209</v>
      </c>
      <c r="D90" s="11" t="s">
        <v>210</v>
      </c>
      <c r="E90" s="17"/>
      <c r="F90" s="17"/>
      <c r="G90" s="18">
        <v>42</v>
      </c>
      <c r="H90" s="18">
        <v>75</v>
      </c>
      <c r="I90" s="27">
        <f t="shared" si="4"/>
        <v>67.5</v>
      </c>
      <c r="J90" s="18" t="s">
        <v>87</v>
      </c>
      <c r="K90" s="11"/>
      <c r="L90" s="28">
        <f t="shared" si="5"/>
        <v>0</v>
      </c>
      <c r="M90" s="29">
        <v>0.1</v>
      </c>
      <c r="N90" s="18">
        <v>2148762001</v>
      </c>
      <c r="O90" s="30" t="s">
        <v>211</v>
      </c>
      <c r="P90" s="31"/>
      <c r="Q90" s="1"/>
    </row>
    <row r="91" ht="30.95" customHeight="1" spans="1:17">
      <c r="A91" s="40"/>
      <c r="B91" s="11"/>
      <c r="C91" s="11" t="s">
        <v>212</v>
      </c>
      <c r="D91" s="11" t="s">
        <v>213</v>
      </c>
      <c r="E91" s="42" t="s">
        <v>214</v>
      </c>
      <c r="F91" s="43"/>
      <c r="G91" s="18">
        <v>73</v>
      </c>
      <c r="H91" s="18">
        <v>129</v>
      </c>
      <c r="I91" s="27">
        <f t="shared" si="4"/>
        <v>116.1</v>
      </c>
      <c r="J91" s="18" t="s">
        <v>83</v>
      </c>
      <c r="K91" s="11"/>
      <c r="L91" s="28">
        <f t="shared" si="5"/>
        <v>0</v>
      </c>
      <c r="M91" s="29">
        <v>0.3</v>
      </c>
      <c r="N91" s="18">
        <v>2148754001</v>
      </c>
      <c r="O91" s="27">
        <v>29695330285</v>
      </c>
      <c r="P91" s="31" t="s">
        <v>51</v>
      </c>
      <c r="Q91" s="1"/>
    </row>
    <row r="92" ht="30.95" customHeight="1" spans="1:17">
      <c r="A92" s="40"/>
      <c r="B92" s="11"/>
      <c r="C92" s="11" t="s">
        <v>215</v>
      </c>
      <c r="D92" s="11" t="s">
        <v>216</v>
      </c>
      <c r="E92" s="44"/>
      <c r="F92" s="45"/>
      <c r="G92" s="18">
        <v>60</v>
      </c>
      <c r="H92" s="18">
        <v>99</v>
      </c>
      <c r="I92" s="27">
        <f t="shared" si="4"/>
        <v>89.1</v>
      </c>
      <c r="J92" s="18" t="s">
        <v>83</v>
      </c>
      <c r="K92" s="11"/>
      <c r="L92" s="28">
        <f t="shared" si="5"/>
        <v>0</v>
      </c>
      <c r="M92" s="29">
        <v>0.2</v>
      </c>
      <c r="N92" s="18">
        <v>2148755001</v>
      </c>
      <c r="O92" s="27">
        <v>29695319297</v>
      </c>
      <c r="P92" s="31" t="s">
        <v>51</v>
      </c>
      <c r="Q92" s="1"/>
    </row>
    <row r="93" ht="53.1" customHeight="1" spans="1:17">
      <c r="A93" s="40"/>
      <c r="B93" s="11"/>
      <c r="C93" s="11" t="s">
        <v>217</v>
      </c>
      <c r="D93" s="11" t="s">
        <v>218</v>
      </c>
      <c r="E93" s="44" t="s">
        <v>219</v>
      </c>
      <c r="F93" s="45"/>
      <c r="G93" s="18">
        <v>75</v>
      </c>
      <c r="H93" s="18">
        <v>135</v>
      </c>
      <c r="I93" s="27">
        <f t="shared" si="4"/>
        <v>121.5</v>
      </c>
      <c r="J93" s="18" t="s">
        <v>220</v>
      </c>
      <c r="K93" s="11"/>
      <c r="L93" s="28">
        <f t="shared" si="5"/>
        <v>0</v>
      </c>
      <c r="M93" s="29">
        <v>0.2</v>
      </c>
      <c r="N93" s="18">
        <v>2148777001</v>
      </c>
      <c r="O93" s="27">
        <v>660048002222</v>
      </c>
      <c r="P93" s="31" t="s">
        <v>51</v>
      </c>
      <c r="Q93" s="1"/>
    </row>
    <row r="94" ht="48" customHeight="1" spans="1:17">
      <c r="A94" s="41"/>
      <c r="B94" s="11"/>
      <c r="C94" s="11" t="s">
        <v>221</v>
      </c>
      <c r="D94" s="11" t="s">
        <v>164</v>
      </c>
      <c r="E94" s="46"/>
      <c r="F94" s="47"/>
      <c r="G94" s="18">
        <v>94</v>
      </c>
      <c r="H94" s="18">
        <v>170</v>
      </c>
      <c r="I94" s="27">
        <f t="shared" si="4"/>
        <v>153</v>
      </c>
      <c r="J94" s="18" t="s">
        <v>220</v>
      </c>
      <c r="K94" s="11"/>
      <c r="L94" s="28">
        <f t="shared" si="5"/>
        <v>0</v>
      </c>
      <c r="M94" s="29">
        <v>0.45</v>
      </c>
      <c r="N94" s="18">
        <v>2148778001</v>
      </c>
      <c r="O94" s="27">
        <v>660048002239</v>
      </c>
      <c r="P94" s="31" t="s">
        <v>51</v>
      </c>
      <c r="Q94" s="1"/>
    </row>
    <row r="95" ht="30.95" customHeight="1" spans="1:17">
      <c r="A95" s="21" t="s">
        <v>222</v>
      </c>
      <c r="B95" s="11"/>
      <c r="C95" s="11" t="s">
        <v>223</v>
      </c>
      <c r="D95" s="11" t="s">
        <v>224</v>
      </c>
      <c r="E95" s="44" t="s">
        <v>214</v>
      </c>
      <c r="F95" s="45"/>
      <c r="G95" s="18">
        <v>45</v>
      </c>
      <c r="H95" s="18">
        <v>79</v>
      </c>
      <c r="I95" s="27">
        <f t="shared" si="4"/>
        <v>71.1</v>
      </c>
      <c r="J95" s="18" t="s">
        <v>83</v>
      </c>
      <c r="K95" s="11"/>
      <c r="L95" s="28">
        <f t="shared" si="5"/>
        <v>0</v>
      </c>
      <c r="M95" s="29">
        <v>0.25</v>
      </c>
      <c r="N95" s="18">
        <v>2148752001</v>
      </c>
      <c r="O95" s="27">
        <v>29695313424</v>
      </c>
      <c r="P95" s="31" t="s">
        <v>51</v>
      </c>
      <c r="Q95" s="1"/>
    </row>
    <row r="96" ht="30.95" customHeight="1" spans="1:17">
      <c r="A96" s="22"/>
      <c r="B96" s="11"/>
      <c r="C96" s="11" t="s">
        <v>225</v>
      </c>
      <c r="D96" s="11" t="s">
        <v>226</v>
      </c>
      <c r="E96" s="46"/>
      <c r="F96" s="47"/>
      <c r="G96" s="18">
        <v>26</v>
      </c>
      <c r="H96" s="18">
        <v>47</v>
      </c>
      <c r="I96" s="27">
        <f t="shared" si="4"/>
        <v>42.3</v>
      </c>
      <c r="J96" s="18" t="s">
        <v>83</v>
      </c>
      <c r="K96" s="11"/>
      <c r="L96" s="28">
        <f t="shared" si="5"/>
        <v>0</v>
      </c>
      <c r="M96" s="29">
        <v>0.1</v>
      </c>
      <c r="N96" s="18">
        <v>2148753001</v>
      </c>
      <c r="O96" s="27">
        <v>29695319303</v>
      </c>
      <c r="P96" s="31" t="s">
        <v>51</v>
      </c>
      <c r="Q96" s="1"/>
    </row>
    <row r="97" ht="33" customHeight="1" spans="1:17">
      <c r="A97" s="22"/>
      <c r="B97" s="11"/>
      <c r="C97" s="11" t="s">
        <v>227</v>
      </c>
      <c r="D97" s="11" t="s">
        <v>224</v>
      </c>
      <c r="E97" s="17" t="s">
        <v>228</v>
      </c>
      <c r="F97" s="17"/>
      <c r="G97" s="18">
        <v>89</v>
      </c>
      <c r="H97" s="18">
        <v>159</v>
      </c>
      <c r="I97" s="27">
        <f t="shared" si="4"/>
        <v>143.1</v>
      </c>
      <c r="J97" s="18" t="s">
        <v>83</v>
      </c>
      <c r="K97" s="11"/>
      <c r="L97" s="28">
        <f t="shared" si="5"/>
        <v>0</v>
      </c>
      <c r="M97" s="29">
        <v>0.25</v>
      </c>
      <c r="N97" s="18">
        <v>2148761001</v>
      </c>
      <c r="O97" s="27">
        <v>29695520631</v>
      </c>
      <c r="P97" s="31"/>
      <c r="Q97" s="1"/>
    </row>
    <row r="98" ht="33" customHeight="1" spans="1:17">
      <c r="A98" s="22"/>
      <c r="B98" s="11"/>
      <c r="C98" s="11" t="s">
        <v>229</v>
      </c>
      <c r="D98" s="11" t="s">
        <v>230</v>
      </c>
      <c r="E98" s="17"/>
      <c r="F98" s="17"/>
      <c r="G98" s="18">
        <v>62</v>
      </c>
      <c r="H98" s="18">
        <v>112</v>
      </c>
      <c r="I98" s="27">
        <f t="shared" si="4"/>
        <v>100.8</v>
      </c>
      <c r="J98" s="18" t="s">
        <v>83</v>
      </c>
      <c r="K98" s="11"/>
      <c r="L98" s="28">
        <f t="shared" si="5"/>
        <v>0</v>
      </c>
      <c r="M98" s="29">
        <v>0.15</v>
      </c>
      <c r="N98" s="18">
        <v>2148760001</v>
      </c>
      <c r="O98" s="27">
        <v>29695520624</v>
      </c>
      <c r="P98" s="31"/>
      <c r="Q98" s="1"/>
    </row>
    <row r="99" ht="30.95" customHeight="1" spans="1:17">
      <c r="A99" s="22"/>
      <c r="B99" s="11"/>
      <c r="C99" s="48" t="s">
        <v>231</v>
      </c>
      <c r="D99" s="48" t="s">
        <v>232</v>
      </c>
      <c r="E99" s="49" t="s">
        <v>233</v>
      </c>
      <c r="F99" s="49"/>
      <c r="G99" s="18">
        <v>59</v>
      </c>
      <c r="H99" s="18">
        <v>99</v>
      </c>
      <c r="I99" s="27">
        <f t="shared" si="4"/>
        <v>89.1</v>
      </c>
      <c r="J99" s="18" t="s">
        <v>234</v>
      </c>
      <c r="K99" s="11"/>
      <c r="L99" s="28">
        <f t="shared" si="5"/>
        <v>0</v>
      </c>
      <c r="M99" s="29">
        <v>0.15</v>
      </c>
      <c r="N99" s="18">
        <v>2148763001</v>
      </c>
      <c r="O99" s="30" t="s">
        <v>235</v>
      </c>
      <c r="P99" s="31"/>
      <c r="Q99" s="1"/>
    </row>
    <row r="100" ht="30.95" customHeight="1" spans="1:17">
      <c r="A100" s="22"/>
      <c r="B100" s="11"/>
      <c r="C100" s="11" t="s">
        <v>236</v>
      </c>
      <c r="D100" s="11" t="s">
        <v>237</v>
      </c>
      <c r="E100" s="49"/>
      <c r="F100" s="49"/>
      <c r="G100" s="18">
        <v>53</v>
      </c>
      <c r="H100" s="18">
        <v>95</v>
      </c>
      <c r="I100" s="27">
        <f t="shared" si="4"/>
        <v>85.5</v>
      </c>
      <c r="J100" s="18" t="s">
        <v>238</v>
      </c>
      <c r="K100" s="11"/>
      <c r="L100" s="28">
        <f t="shared" si="5"/>
        <v>0</v>
      </c>
      <c r="M100" s="29">
        <v>0.1</v>
      </c>
      <c r="N100" s="18">
        <v>2148764001</v>
      </c>
      <c r="O100" s="27">
        <v>660048113003</v>
      </c>
      <c r="P100" s="31"/>
      <c r="Q100" s="1"/>
    </row>
    <row r="101" ht="30.95" customHeight="1" spans="1:17">
      <c r="A101" s="22"/>
      <c r="B101" s="11"/>
      <c r="C101" s="11" t="s">
        <v>239</v>
      </c>
      <c r="D101" s="11" t="s">
        <v>240</v>
      </c>
      <c r="E101" s="49"/>
      <c r="F101" s="49"/>
      <c r="G101" s="18">
        <v>42</v>
      </c>
      <c r="H101" s="18">
        <v>76</v>
      </c>
      <c r="I101" s="27">
        <f t="shared" si="4"/>
        <v>68.4</v>
      </c>
      <c r="J101" s="18" t="s">
        <v>234</v>
      </c>
      <c r="K101" s="11"/>
      <c r="L101" s="28">
        <f t="shared" si="5"/>
        <v>0</v>
      </c>
      <c r="M101" s="29">
        <v>0.1</v>
      </c>
      <c r="N101" s="18">
        <v>2148765001</v>
      </c>
      <c r="O101" s="27" t="s">
        <v>241</v>
      </c>
      <c r="P101" s="31"/>
      <c r="Q101" s="1"/>
    </row>
    <row r="102" ht="44.1" customHeight="1" spans="1:17">
      <c r="A102" s="22"/>
      <c r="B102" s="11"/>
      <c r="C102" s="11" t="s">
        <v>242</v>
      </c>
      <c r="D102" s="11" t="s">
        <v>172</v>
      </c>
      <c r="E102" s="17" t="s">
        <v>243</v>
      </c>
      <c r="F102" s="17"/>
      <c r="G102" s="18">
        <v>49</v>
      </c>
      <c r="H102" s="18">
        <v>88</v>
      </c>
      <c r="I102" s="27">
        <f t="shared" si="4"/>
        <v>79.2</v>
      </c>
      <c r="J102" s="18" t="s">
        <v>83</v>
      </c>
      <c r="K102" s="11"/>
      <c r="L102" s="28">
        <f t="shared" si="5"/>
        <v>0</v>
      </c>
      <c r="M102" s="29">
        <v>0.15</v>
      </c>
      <c r="N102" s="18">
        <v>2148767001</v>
      </c>
      <c r="O102" s="27">
        <v>660048001904</v>
      </c>
      <c r="P102" s="31"/>
      <c r="Q102" s="1"/>
    </row>
    <row r="103" ht="44.1" customHeight="1" spans="1:17">
      <c r="A103" s="22"/>
      <c r="B103" s="11"/>
      <c r="C103" s="11" t="s">
        <v>244</v>
      </c>
      <c r="D103" s="11" t="s">
        <v>226</v>
      </c>
      <c r="E103" s="17"/>
      <c r="F103" s="17"/>
      <c r="G103" s="18">
        <v>32</v>
      </c>
      <c r="H103" s="18">
        <v>58</v>
      </c>
      <c r="I103" s="27">
        <f t="shared" si="4"/>
        <v>52.2</v>
      </c>
      <c r="J103" s="18" t="s">
        <v>83</v>
      </c>
      <c r="K103" s="11"/>
      <c r="L103" s="28">
        <f t="shared" si="5"/>
        <v>0</v>
      </c>
      <c r="M103" s="29">
        <v>0.05</v>
      </c>
      <c r="N103" s="18">
        <v>2148766001</v>
      </c>
      <c r="O103" s="27">
        <v>660048001898</v>
      </c>
      <c r="P103" s="31"/>
      <c r="Q103" s="1"/>
    </row>
    <row r="104" ht="42" customHeight="1" spans="1:17">
      <c r="A104" s="22"/>
      <c r="B104" s="11"/>
      <c r="C104" s="11" t="s">
        <v>245</v>
      </c>
      <c r="D104" s="11" t="s">
        <v>246</v>
      </c>
      <c r="E104" s="17" t="s">
        <v>247</v>
      </c>
      <c r="F104" s="17"/>
      <c r="G104" s="18">
        <v>56</v>
      </c>
      <c r="H104" s="18">
        <v>99</v>
      </c>
      <c r="I104" s="27">
        <f t="shared" si="4"/>
        <v>89.1</v>
      </c>
      <c r="J104" s="18" t="s">
        <v>87</v>
      </c>
      <c r="K104" s="11"/>
      <c r="L104" s="28">
        <f t="shared" si="5"/>
        <v>0</v>
      </c>
      <c r="M104" s="29">
        <v>0.15</v>
      </c>
      <c r="N104" s="18">
        <v>2148768001</v>
      </c>
      <c r="O104" s="27">
        <v>660048181002</v>
      </c>
      <c r="P104" s="31"/>
      <c r="Q104" s="1"/>
    </row>
    <row r="105" ht="42" customHeight="1" spans="1:17">
      <c r="A105" s="22"/>
      <c r="B105" s="11"/>
      <c r="C105" s="11" t="s">
        <v>248</v>
      </c>
      <c r="D105" s="11" t="s">
        <v>249</v>
      </c>
      <c r="E105" s="17"/>
      <c r="F105" s="17"/>
      <c r="G105" s="18">
        <v>41</v>
      </c>
      <c r="H105" s="18">
        <v>73</v>
      </c>
      <c r="I105" s="27">
        <f t="shared" si="4"/>
        <v>65.7</v>
      </c>
      <c r="J105" s="18" t="s">
        <v>87</v>
      </c>
      <c r="K105" s="11"/>
      <c r="L105" s="28">
        <f t="shared" si="5"/>
        <v>0</v>
      </c>
      <c r="M105" s="29">
        <v>0.05</v>
      </c>
      <c r="N105" s="18">
        <v>2148769001</v>
      </c>
      <c r="O105" s="27">
        <v>660048001324</v>
      </c>
      <c r="P105" s="31"/>
      <c r="Q105" s="1"/>
    </row>
    <row r="106" ht="115" customHeight="1" spans="1:17">
      <c r="A106" s="22"/>
      <c r="B106" s="11"/>
      <c r="C106" s="11" t="s">
        <v>250</v>
      </c>
      <c r="D106" s="11" t="s">
        <v>251</v>
      </c>
      <c r="E106" s="50" t="s">
        <v>252</v>
      </c>
      <c r="F106" s="51"/>
      <c r="G106" s="18">
        <v>39</v>
      </c>
      <c r="H106" s="18">
        <v>69</v>
      </c>
      <c r="I106" s="27">
        <f t="shared" si="4"/>
        <v>62.1</v>
      </c>
      <c r="J106" s="18" t="s">
        <v>83</v>
      </c>
      <c r="K106" s="11"/>
      <c r="L106" s="28">
        <f t="shared" si="5"/>
        <v>0</v>
      </c>
      <c r="M106" s="29">
        <v>0.1</v>
      </c>
      <c r="N106" s="18">
        <v>2148771001</v>
      </c>
      <c r="O106" s="27">
        <v>29695317903</v>
      </c>
      <c r="P106" s="31"/>
      <c r="Q106" s="1"/>
    </row>
    <row r="107" customHeight="1" spans="1:17">
      <c r="A107" s="22"/>
      <c r="B107" s="11"/>
      <c r="C107" s="11" t="s">
        <v>253</v>
      </c>
      <c r="D107" s="11" t="s">
        <v>164</v>
      </c>
      <c r="E107" s="17" t="s">
        <v>254</v>
      </c>
      <c r="F107" s="17"/>
      <c r="G107" s="18">
        <v>56</v>
      </c>
      <c r="H107" s="18">
        <v>99</v>
      </c>
      <c r="I107" s="27">
        <f t="shared" si="4"/>
        <v>89.1</v>
      </c>
      <c r="J107" s="18" t="s">
        <v>255</v>
      </c>
      <c r="K107" s="11"/>
      <c r="L107" s="28">
        <f t="shared" si="5"/>
        <v>0</v>
      </c>
      <c r="M107" s="29">
        <v>0.35</v>
      </c>
      <c r="N107" s="18">
        <v>2148772001</v>
      </c>
      <c r="O107" s="27">
        <v>29695322211</v>
      </c>
      <c r="P107" s="31" t="s">
        <v>51</v>
      </c>
      <c r="Q107" s="1"/>
    </row>
    <row r="108" customHeight="1" spans="1:17">
      <c r="A108" s="35"/>
      <c r="B108" s="11"/>
      <c r="C108" s="11" t="s">
        <v>256</v>
      </c>
      <c r="D108" s="11" t="s">
        <v>164</v>
      </c>
      <c r="E108" s="17" t="s">
        <v>257</v>
      </c>
      <c r="F108" s="17"/>
      <c r="G108" s="18">
        <v>56</v>
      </c>
      <c r="H108" s="18">
        <v>99</v>
      </c>
      <c r="I108" s="27">
        <f t="shared" si="4"/>
        <v>89.1</v>
      </c>
      <c r="J108" s="18" t="s">
        <v>255</v>
      </c>
      <c r="K108" s="11"/>
      <c r="L108" s="28">
        <f t="shared" si="5"/>
        <v>0</v>
      </c>
      <c r="M108" s="29">
        <v>0.35</v>
      </c>
      <c r="N108" s="18">
        <v>2148773001</v>
      </c>
      <c r="O108" s="27">
        <v>29695322228</v>
      </c>
      <c r="P108" s="31"/>
      <c r="Q108" s="1"/>
    </row>
    <row r="109" ht="39" customHeight="1" spans="1:17">
      <c r="A109" s="39" t="s">
        <v>258</v>
      </c>
      <c r="B109" s="11"/>
      <c r="C109" s="11" t="s">
        <v>259</v>
      </c>
      <c r="D109" s="11" t="s">
        <v>178</v>
      </c>
      <c r="E109" s="17" t="s">
        <v>260</v>
      </c>
      <c r="F109" s="17"/>
      <c r="G109" s="18">
        <v>93</v>
      </c>
      <c r="H109" s="18">
        <v>168</v>
      </c>
      <c r="I109" s="27">
        <f t="shared" si="4"/>
        <v>151.2</v>
      </c>
      <c r="J109" s="18" t="s">
        <v>176</v>
      </c>
      <c r="K109" s="11"/>
      <c r="L109" s="28">
        <f t="shared" si="5"/>
        <v>0</v>
      </c>
      <c r="M109" s="29">
        <v>0.2</v>
      </c>
      <c r="N109" s="18">
        <v>2148774001</v>
      </c>
      <c r="O109" s="27">
        <v>660048001966</v>
      </c>
      <c r="P109" s="31"/>
      <c r="Q109" s="1"/>
    </row>
    <row r="110" ht="39" customHeight="1" spans="1:17">
      <c r="A110" s="40"/>
      <c r="B110" s="11"/>
      <c r="C110" s="11" t="s">
        <v>261</v>
      </c>
      <c r="D110" s="11" t="s">
        <v>170</v>
      </c>
      <c r="E110" s="17"/>
      <c r="F110" s="17"/>
      <c r="G110" s="18">
        <v>127</v>
      </c>
      <c r="H110" s="18">
        <v>210</v>
      </c>
      <c r="I110" s="27">
        <f t="shared" si="4"/>
        <v>189</v>
      </c>
      <c r="J110" s="18" t="s">
        <v>176</v>
      </c>
      <c r="K110" s="11"/>
      <c r="L110" s="28">
        <f t="shared" si="5"/>
        <v>0</v>
      </c>
      <c r="M110" s="29">
        <v>0.3</v>
      </c>
      <c r="N110" s="18">
        <v>2148775001</v>
      </c>
      <c r="O110" s="27">
        <v>660048001959</v>
      </c>
      <c r="P110" s="31"/>
      <c r="Q110" s="1"/>
    </row>
    <row r="111" ht="50.1" customHeight="1" spans="1:17">
      <c r="A111" s="40"/>
      <c r="B111" s="11"/>
      <c r="C111" s="11" t="s">
        <v>262</v>
      </c>
      <c r="D111" s="11" t="s">
        <v>180</v>
      </c>
      <c r="E111" s="17"/>
      <c r="F111" s="17"/>
      <c r="G111" s="18">
        <v>87</v>
      </c>
      <c r="H111" s="18">
        <v>156</v>
      </c>
      <c r="I111" s="27">
        <f t="shared" si="4"/>
        <v>140.4</v>
      </c>
      <c r="J111" s="18" t="s">
        <v>48</v>
      </c>
      <c r="K111" s="11"/>
      <c r="L111" s="28">
        <f t="shared" si="5"/>
        <v>0</v>
      </c>
      <c r="M111" s="29">
        <v>0.1</v>
      </c>
      <c r="N111" s="18">
        <v>2148776001</v>
      </c>
      <c r="O111" s="27">
        <v>660048002369</v>
      </c>
      <c r="P111" s="31"/>
      <c r="Q111" s="1"/>
    </row>
    <row r="112" customHeight="1" spans="1:17">
      <c r="A112" s="40"/>
      <c r="B112" s="11"/>
      <c r="C112" s="11" t="s">
        <v>263</v>
      </c>
      <c r="D112" s="11" t="s">
        <v>264</v>
      </c>
      <c r="E112" s="17" t="s">
        <v>265</v>
      </c>
      <c r="F112" s="17"/>
      <c r="G112" s="18">
        <v>91</v>
      </c>
      <c r="H112" s="18">
        <v>164</v>
      </c>
      <c r="I112" s="27">
        <f t="shared" si="4"/>
        <v>147.6</v>
      </c>
      <c r="J112" s="18" t="s">
        <v>176</v>
      </c>
      <c r="K112" s="11"/>
      <c r="L112" s="28">
        <f t="shared" si="5"/>
        <v>0</v>
      </c>
      <c r="M112" s="29">
        <v>0.25</v>
      </c>
      <c r="N112" s="18">
        <v>2148780001</v>
      </c>
      <c r="O112" s="27">
        <v>29695322204</v>
      </c>
      <c r="P112" s="31" t="s">
        <v>51</v>
      </c>
      <c r="Q112" s="1"/>
    </row>
    <row r="113" ht="72" customHeight="1" spans="1:17">
      <c r="A113" s="41"/>
      <c r="B113" s="11"/>
      <c r="C113" s="11" t="s">
        <v>266</v>
      </c>
      <c r="D113" s="11" t="s">
        <v>267</v>
      </c>
      <c r="E113" s="42" t="s">
        <v>219</v>
      </c>
      <c r="F113" s="43"/>
      <c r="G113" s="18">
        <v>119</v>
      </c>
      <c r="H113" s="18">
        <v>214</v>
      </c>
      <c r="I113" s="27">
        <f t="shared" si="4"/>
        <v>192.6</v>
      </c>
      <c r="J113" s="18" t="s">
        <v>48</v>
      </c>
      <c r="K113" s="11"/>
      <c r="L113" s="28">
        <f t="shared" si="5"/>
        <v>0</v>
      </c>
      <c r="M113" s="29">
        <v>0.3</v>
      </c>
      <c r="N113" s="18">
        <v>2148779001</v>
      </c>
      <c r="O113" s="27">
        <v>29695520648</v>
      </c>
      <c r="P113" s="31" t="s">
        <v>51</v>
      </c>
      <c r="Q113" s="1"/>
    </row>
    <row r="114" ht="32.1" customHeight="1" spans="1:17">
      <c r="A114" s="39" t="s">
        <v>268</v>
      </c>
      <c r="B114" s="11"/>
      <c r="C114" s="11" t="s">
        <v>269</v>
      </c>
      <c r="D114" s="11" t="s">
        <v>270</v>
      </c>
      <c r="E114" s="17" t="s">
        <v>271</v>
      </c>
      <c r="F114" s="17"/>
      <c r="G114" s="18">
        <v>28</v>
      </c>
      <c r="H114" s="18">
        <v>49</v>
      </c>
      <c r="I114" s="27">
        <f t="shared" si="4"/>
        <v>44.1</v>
      </c>
      <c r="J114" s="18" t="s">
        <v>83</v>
      </c>
      <c r="K114" s="11"/>
      <c r="L114" s="28">
        <f t="shared" si="5"/>
        <v>0</v>
      </c>
      <c r="M114" s="29">
        <v>0.1</v>
      </c>
      <c r="N114" s="18">
        <v>2148781001</v>
      </c>
      <c r="O114" s="27">
        <v>660048001720</v>
      </c>
      <c r="P114" s="31"/>
      <c r="Q114" s="1"/>
    </row>
    <row r="115" ht="32.1" customHeight="1" spans="1:17">
      <c r="A115" s="40"/>
      <c r="B115" s="11"/>
      <c r="C115" s="11" t="s">
        <v>272</v>
      </c>
      <c r="D115" s="11" t="s">
        <v>273</v>
      </c>
      <c r="E115" s="17"/>
      <c r="F115" s="17"/>
      <c r="G115" s="18">
        <v>34</v>
      </c>
      <c r="H115" s="18">
        <v>59</v>
      </c>
      <c r="I115" s="27">
        <f t="shared" si="4"/>
        <v>53.1</v>
      </c>
      <c r="J115" s="18" t="s">
        <v>83</v>
      </c>
      <c r="K115" s="11"/>
      <c r="L115" s="28">
        <f t="shared" si="5"/>
        <v>0</v>
      </c>
      <c r="M115" s="29">
        <v>0.15</v>
      </c>
      <c r="N115" s="18">
        <v>2148782001</v>
      </c>
      <c r="O115" s="27">
        <v>660048001737</v>
      </c>
      <c r="P115" s="31"/>
      <c r="Q115" s="1"/>
    </row>
    <row r="116" ht="32.1" customHeight="1" spans="1:17">
      <c r="A116" s="40"/>
      <c r="B116" s="11"/>
      <c r="C116" s="11" t="s">
        <v>274</v>
      </c>
      <c r="D116" s="11" t="s">
        <v>275</v>
      </c>
      <c r="E116" s="17"/>
      <c r="F116" s="17"/>
      <c r="G116" s="18">
        <v>43</v>
      </c>
      <c r="H116" s="18">
        <v>78</v>
      </c>
      <c r="I116" s="27">
        <f t="shared" si="4"/>
        <v>70.2</v>
      </c>
      <c r="J116" s="18" t="s">
        <v>83</v>
      </c>
      <c r="K116" s="11"/>
      <c r="L116" s="28">
        <f t="shared" si="5"/>
        <v>0</v>
      </c>
      <c r="M116" s="29">
        <v>0.2</v>
      </c>
      <c r="N116" s="18">
        <v>2148783001</v>
      </c>
      <c r="O116" s="27">
        <v>660048001744</v>
      </c>
      <c r="P116" s="31"/>
      <c r="Q116" s="1"/>
    </row>
    <row r="117" ht="42" customHeight="1" spans="1:17">
      <c r="A117" s="40"/>
      <c r="B117" s="11"/>
      <c r="C117" s="11" t="s">
        <v>276</v>
      </c>
      <c r="D117" s="11" t="s">
        <v>270</v>
      </c>
      <c r="E117" s="17"/>
      <c r="F117" s="17"/>
      <c r="G117" s="18">
        <v>42</v>
      </c>
      <c r="H117" s="18">
        <v>76</v>
      </c>
      <c r="I117" s="27">
        <f t="shared" si="4"/>
        <v>68.4</v>
      </c>
      <c r="J117" s="18" t="s">
        <v>83</v>
      </c>
      <c r="K117" s="11"/>
      <c r="L117" s="28">
        <f t="shared" si="5"/>
        <v>0</v>
      </c>
      <c r="M117" s="29">
        <v>0.15</v>
      </c>
      <c r="N117" s="18">
        <v>2148784001</v>
      </c>
      <c r="O117" s="27">
        <v>660048001751</v>
      </c>
      <c r="P117" s="31"/>
      <c r="Q117" s="1"/>
    </row>
    <row r="118" ht="42" customHeight="1" spans="1:17">
      <c r="A118" s="40"/>
      <c r="B118" s="11"/>
      <c r="C118" s="11" t="s">
        <v>277</v>
      </c>
      <c r="D118" s="11" t="s">
        <v>273</v>
      </c>
      <c r="E118" s="17"/>
      <c r="F118" s="17"/>
      <c r="G118" s="18">
        <v>56</v>
      </c>
      <c r="H118" s="18">
        <v>99</v>
      </c>
      <c r="I118" s="27">
        <f t="shared" si="4"/>
        <v>89.1</v>
      </c>
      <c r="J118" s="18" t="s">
        <v>83</v>
      </c>
      <c r="K118" s="11"/>
      <c r="L118" s="28">
        <f t="shared" si="5"/>
        <v>0</v>
      </c>
      <c r="M118" s="29">
        <v>0.25</v>
      </c>
      <c r="N118" s="18">
        <v>2148785001</v>
      </c>
      <c r="O118" s="27">
        <v>660048001768</v>
      </c>
      <c r="P118" s="31"/>
      <c r="Q118" s="1"/>
    </row>
    <row r="119" customHeight="1" spans="1:17">
      <c r="A119" s="40"/>
      <c r="B119" s="11"/>
      <c r="C119" s="11" t="s">
        <v>278</v>
      </c>
      <c r="D119" s="11" t="s">
        <v>279</v>
      </c>
      <c r="E119" s="17" t="s">
        <v>280</v>
      </c>
      <c r="F119" s="17"/>
      <c r="G119" s="18">
        <v>43</v>
      </c>
      <c r="H119" s="18">
        <v>78</v>
      </c>
      <c r="I119" s="27">
        <f t="shared" si="4"/>
        <v>70.2</v>
      </c>
      <c r="J119" s="18" t="s">
        <v>83</v>
      </c>
      <c r="K119" s="11"/>
      <c r="L119" s="28">
        <f t="shared" si="5"/>
        <v>0</v>
      </c>
      <c r="M119" s="29">
        <v>0.25</v>
      </c>
      <c r="N119" s="18">
        <v>2148786001</v>
      </c>
      <c r="O119" s="27">
        <v>29695330568</v>
      </c>
      <c r="P119" s="31"/>
      <c r="Q119" s="1"/>
    </row>
    <row r="120" customHeight="1" spans="1:17">
      <c r="A120" s="40"/>
      <c r="B120" s="11"/>
      <c r="C120" s="11" t="s">
        <v>281</v>
      </c>
      <c r="D120" s="11" t="s">
        <v>282</v>
      </c>
      <c r="E120" s="17" t="s">
        <v>283</v>
      </c>
      <c r="F120" s="17"/>
      <c r="G120" s="18">
        <v>28</v>
      </c>
      <c r="H120" s="18">
        <v>49</v>
      </c>
      <c r="I120" s="27">
        <f t="shared" si="4"/>
        <v>44.1</v>
      </c>
      <c r="J120" s="18" t="s">
        <v>90</v>
      </c>
      <c r="K120" s="11"/>
      <c r="L120" s="28">
        <f t="shared" si="5"/>
        <v>0</v>
      </c>
      <c r="M120" s="29">
        <v>0.1</v>
      </c>
      <c r="N120" s="18">
        <v>2148790001</v>
      </c>
      <c r="O120" s="27">
        <v>29695330605</v>
      </c>
      <c r="P120" s="31" t="s">
        <v>51</v>
      </c>
      <c r="Q120" s="1"/>
    </row>
    <row r="121" ht="44.1" customHeight="1" spans="1:17">
      <c r="A121" s="40"/>
      <c r="B121" s="11"/>
      <c r="C121" s="11" t="s">
        <v>284</v>
      </c>
      <c r="D121" s="11" t="s">
        <v>270</v>
      </c>
      <c r="E121" s="42" t="s">
        <v>285</v>
      </c>
      <c r="F121" s="43"/>
      <c r="G121" s="18">
        <v>29</v>
      </c>
      <c r="H121" s="18">
        <v>49</v>
      </c>
      <c r="I121" s="27">
        <f t="shared" si="4"/>
        <v>44.1</v>
      </c>
      <c r="J121" s="18" t="s">
        <v>83</v>
      </c>
      <c r="K121" s="11"/>
      <c r="L121" s="28">
        <f t="shared" si="5"/>
        <v>0</v>
      </c>
      <c r="M121" s="29">
        <v>0.1</v>
      </c>
      <c r="N121" s="18">
        <v>2148791001</v>
      </c>
      <c r="O121" s="27">
        <v>660048001775</v>
      </c>
      <c r="P121" s="31" t="s">
        <v>51</v>
      </c>
      <c r="Q121" s="1"/>
    </row>
    <row r="122" ht="44.1" customHeight="1" spans="1:17">
      <c r="A122" s="40"/>
      <c r="B122" s="11"/>
      <c r="C122" s="11" t="s">
        <v>286</v>
      </c>
      <c r="D122" s="11" t="s">
        <v>273</v>
      </c>
      <c r="E122" s="44"/>
      <c r="F122" s="45"/>
      <c r="G122" s="18">
        <v>40</v>
      </c>
      <c r="H122" s="18">
        <v>69</v>
      </c>
      <c r="I122" s="27">
        <f t="shared" si="4"/>
        <v>62.1</v>
      </c>
      <c r="J122" s="18" t="s">
        <v>83</v>
      </c>
      <c r="K122" s="11"/>
      <c r="L122" s="28">
        <f t="shared" si="5"/>
        <v>0</v>
      </c>
      <c r="M122" s="29">
        <v>0.15</v>
      </c>
      <c r="N122" s="18">
        <v>2148792001</v>
      </c>
      <c r="O122" s="27">
        <v>660048001782</v>
      </c>
      <c r="P122" s="31" t="s">
        <v>51</v>
      </c>
      <c r="Q122" s="1"/>
    </row>
    <row r="123" ht="30.95" customHeight="1" spans="1:17">
      <c r="A123" s="40"/>
      <c r="B123" s="11"/>
      <c r="C123" s="11" t="s">
        <v>287</v>
      </c>
      <c r="D123" s="11" t="s">
        <v>270</v>
      </c>
      <c r="E123" s="44"/>
      <c r="F123" s="45"/>
      <c r="G123" s="18">
        <v>27</v>
      </c>
      <c r="H123" s="18">
        <v>49</v>
      </c>
      <c r="I123" s="27">
        <f t="shared" si="4"/>
        <v>44.1</v>
      </c>
      <c r="J123" s="18" t="s">
        <v>90</v>
      </c>
      <c r="K123" s="11"/>
      <c r="L123" s="28">
        <f t="shared" si="5"/>
        <v>0</v>
      </c>
      <c r="M123" s="29">
        <v>0.1</v>
      </c>
      <c r="N123" s="18">
        <v>2148789001</v>
      </c>
      <c r="O123" s="27">
        <v>660048154419</v>
      </c>
      <c r="P123" s="31" t="s">
        <v>51</v>
      </c>
      <c r="Q123" s="1"/>
    </row>
    <row r="124" ht="30.95" customHeight="1" spans="1:17">
      <c r="A124" s="40"/>
      <c r="B124" s="11"/>
      <c r="C124" s="11" t="s">
        <v>288</v>
      </c>
      <c r="D124" s="11" t="s">
        <v>273</v>
      </c>
      <c r="E124" s="44"/>
      <c r="F124" s="45"/>
      <c r="G124" s="18">
        <v>37</v>
      </c>
      <c r="H124" s="18">
        <v>67</v>
      </c>
      <c r="I124" s="27">
        <f t="shared" si="4"/>
        <v>60.3</v>
      </c>
      <c r="J124" s="18" t="s">
        <v>92</v>
      </c>
      <c r="K124" s="11"/>
      <c r="L124" s="28">
        <f t="shared" si="5"/>
        <v>0</v>
      </c>
      <c r="M124" s="29">
        <v>0.15</v>
      </c>
      <c r="N124" s="18">
        <v>2148788001</v>
      </c>
      <c r="O124" s="27">
        <v>660048154402</v>
      </c>
      <c r="P124" s="31" t="s">
        <v>51</v>
      </c>
      <c r="Q124" s="1"/>
    </row>
    <row r="125" ht="30.95" customHeight="1" spans="1:17">
      <c r="A125" s="40"/>
      <c r="B125" s="11"/>
      <c r="C125" s="11" t="s">
        <v>289</v>
      </c>
      <c r="D125" s="11" t="s">
        <v>275</v>
      </c>
      <c r="E125" s="46"/>
      <c r="F125" s="47"/>
      <c r="G125" s="18">
        <v>37</v>
      </c>
      <c r="H125" s="18">
        <v>67</v>
      </c>
      <c r="I125" s="27">
        <f t="shared" si="4"/>
        <v>60.3</v>
      </c>
      <c r="J125" s="18" t="s">
        <v>83</v>
      </c>
      <c r="K125" s="11"/>
      <c r="L125" s="28">
        <f t="shared" si="5"/>
        <v>0</v>
      </c>
      <c r="M125" s="29">
        <v>0.25</v>
      </c>
      <c r="N125" s="18">
        <v>2148787001</v>
      </c>
      <c r="O125" s="27">
        <v>660048154440</v>
      </c>
      <c r="P125" s="31" t="s">
        <v>51</v>
      </c>
      <c r="Q125" s="1"/>
    </row>
    <row r="126" ht="41.1" customHeight="1" spans="1:17">
      <c r="A126" s="40"/>
      <c r="B126" s="11"/>
      <c r="C126" s="11" t="s">
        <v>290</v>
      </c>
      <c r="D126" s="11" t="s">
        <v>208</v>
      </c>
      <c r="E126" s="17" t="s">
        <v>291</v>
      </c>
      <c r="F126" s="17"/>
      <c r="G126" s="18">
        <v>69</v>
      </c>
      <c r="H126" s="18">
        <v>119</v>
      </c>
      <c r="I126" s="27">
        <f t="shared" si="4"/>
        <v>107.1</v>
      </c>
      <c r="J126" s="18" t="s">
        <v>83</v>
      </c>
      <c r="K126" s="11"/>
      <c r="L126" s="28">
        <f t="shared" si="5"/>
        <v>0</v>
      </c>
      <c r="M126" s="29">
        <v>0.45</v>
      </c>
      <c r="N126" s="18">
        <v>2148793001</v>
      </c>
      <c r="O126" s="27">
        <v>29695520358</v>
      </c>
      <c r="P126" s="31" t="s">
        <v>51</v>
      </c>
      <c r="Q126" s="1"/>
    </row>
    <row r="127" ht="41.1" customHeight="1" spans="1:17">
      <c r="A127" s="41"/>
      <c r="B127" s="11"/>
      <c r="C127" s="11" t="s">
        <v>292</v>
      </c>
      <c r="D127" s="11" t="s">
        <v>182</v>
      </c>
      <c r="E127" s="17"/>
      <c r="F127" s="17"/>
      <c r="G127" s="18">
        <v>99</v>
      </c>
      <c r="H127" s="18">
        <v>179</v>
      </c>
      <c r="I127" s="27">
        <f t="shared" si="4"/>
        <v>161.1</v>
      </c>
      <c r="J127" s="18" t="s">
        <v>293</v>
      </c>
      <c r="K127" s="11"/>
      <c r="L127" s="28">
        <f t="shared" si="5"/>
        <v>0</v>
      </c>
      <c r="M127" s="29">
        <v>0.8</v>
      </c>
      <c r="N127" s="18">
        <v>2148794001</v>
      </c>
      <c r="O127" s="27">
        <v>29695520365</v>
      </c>
      <c r="P127" s="31" t="s">
        <v>51</v>
      </c>
      <c r="Q127" s="1"/>
    </row>
    <row r="128" ht="45" customHeight="1" spans="1:17">
      <c r="A128" s="21" t="s">
        <v>294</v>
      </c>
      <c r="B128" s="11"/>
      <c r="C128" s="11" t="s">
        <v>295</v>
      </c>
      <c r="D128" s="11" t="s">
        <v>273</v>
      </c>
      <c r="E128" s="17" t="s">
        <v>296</v>
      </c>
      <c r="F128" s="17" t="s">
        <v>297</v>
      </c>
      <c r="G128" s="18">
        <v>32</v>
      </c>
      <c r="H128" s="18">
        <v>57</v>
      </c>
      <c r="I128" s="27">
        <f t="shared" si="4"/>
        <v>51.3</v>
      </c>
      <c r="J128" s="18" t="s">
        <v>83</v>
      </c>
      <c r="K128" s="11"/>
      <c r="L128" s="28">
        <f t="shared" si="5"/>
        <v>0</v>
      </c>
      <c r="M128" s="29">
        <v>0.05</v>
      </c>
      <c r="N128" s="18">
        <v>2148798001</v>
      </c>
      <c r="O128" s="30" t="s">
        <v>298</v>
      </c>
      <c r="P128" s="31" t="s">
        <v>51</v>
      </c>
      <c r="Q128" s="1"/>
    </row>
    <row r="129" ht="45" customHeight="1" spans="1:17">
      <c r="A129" s="22"/>
      <c r="B129" s="11"/>
      <c r="C129" s="11" t="s">
        <v>299</v>
      </c>
      <c r="D129" s="11" t="s">
        <v>275</v>
      </c>
      <c r="E129" s="17"/>
      <c r="F129" s="17"/>
      <c r="G129" s="18">
        <v>36</v>
      </c>
      <c r="H129" s="18">
        <v>65</v>
      </c>
      <c r="I129" s="27">
        <f t="shared" ref="I129:I143" si="6">H129*0.9</f>
        <v>58.5</v>
      </c>
      <c r="J129" s="18" t="s">
        <v>83</v>
      </c>
      <c r="K129" s="11"/>
      <c r="L129" s="28">
        <f t="shared" ref="L129:L143" si="7">K129*G129</f>
        <v>0</v>
      </c>
      <c r="M129" s="29">
        <v>0.1</v>
      </c>
      <c r="N129" s="18">
        <v>2148799001</v>
      </c>
      <c r="O129" s="30" t="s">
        <v>300</v>
      </c>
      <c r="P129" s="31" t="s">
        <v>51</v>
      </c>
      <c r="Q129" s="1"/>
    </row>
    <row r="130" ht="33" customHeight="1" spans="1:17">
      <c r="A130" s="22"/>
      <c r="B130" s="11"/>
      <c r="C130" s="11" t="s">
        <v>301</v>
      </c>
      <c r="D130" s="11" t="s">
        <v>206</v>
      </c>
      <c r="E130" s="17"/>
      <c r="F130" s="17"/>
      <c r="G130" s="18">
        <v>69</v>
      </c>
      <c r="H130" s="18">
        <v>124</v>
      </c>
      <c r="I130" s="27">
        <f t="shared" si="6"/>
        <v>111.6</v>
      </c>
      <c r="J130" s="18" t="s">
        <v>83</v>
      </c>
      <c r="K130" s="11"/>
      <c r="L130" s="28">
        <f t="shared" si="7"/>
        <v>0</v>
      </c>
      <c r="M130" s="29">
        <v>0.15</v>
      </c>
      <c r="N130" s="18">
        <v>2148800001</v>
      </c>
      <c r="O130" s="27">
        <v>29695314780</v>
      </c>
      <c r="P130" s="31" t="s">
        <v>51</v>
      </c>
      <c r="Q130" s="1"/>
    </row>
    <row r="131" ht="33" customHeight="1" spans="1:17">
      <c r="A131" s="22"/>
      <c r="B131" s="11"/>
      <c r="C131" s="11" t="s">
        <v>302</v>
      </c>
      <c r="D131" s="11" t="s">
        <v>303</v>
      </c>
      <c r="E131" s="17"/>
      <c r="F131" s="17"/>
      <c r="G131" s="18">
        <v>89</v>
      </c>
      <c r="H131" s="18">
        <v>160</v>
      </c>
      <c r="I131" s="27">
        <f t="shared" si="6"/>
        <v>144</v>
      </c>
      <c r="J131" s="18" t="s">
        <v>83</v>
      </c>
      <c r="K131" s="11"/>
      <c r="L131" s="28">
        <f t="shared" si="7"/>
        <v>0</v>
      </c>
      <c r="M131" s="29">
        <v>0.25</v>
      </c>
      <c r="N131" s="18">
        <v>2148801001</v>
      </c>
      <c r="O131" s="27">
        <v>29695314797</v>
      </c>
      <c r="P131" s="31" t="s">
        <v>51</v>
      </c>
      <c r="Q131" s="1"/>
    </row>
    <row r="132" customHeight="1" spans="1:17">
      <c r="A132" s="22"/>
      <c r="B132" s="11"/>
      <c r="C132" s="11" t="s">
        <v>304</v>
      </c>
      <c r="D132" s="11" t="s">
        <v>246</v>
      </c>
      <c r="E132" s="17" t="s">
        <v>305</v>
      </c>
      <c r="F132" s="17"/>
      <c r="G132" s="18">
        <v>80</v>
      </c>
      <c r="H132" s="18">
        <v>143</v>
      </c>
      <c r="I132" s="27">
        <f t="shared" si="6"/>
        <v>128.7</v>
      </c>
      <c r="J132" s="18" t="s">
        <v>83</v>
      </c>
      <c r="K132" s="11"/>
      <c r="L132" s="28">
        <f t="shared" si="7"/>
        <v>0</v>
      </c>
      <c r="M132" s="29">
        <v>0.25</v>
      </c>
      <c r="N132" s="18">
        <v>2148802001</v>
      </c>
      <c r="O132" s="30" t="s">
        <v>306</v>
      </c>
      <c r="P132" s="31" t="s">
        <v>51</v>
      </c>
      <c r="Q132" s="1"/>
    </row>
    <row r="133" ht="36.95" customHeight="1" spans="1:17">
      <c r="A133" s="22"/>
      <c r="B133" s="11"/>
      <c r="C133" s="11" t="s">
        <v>307</v>
      </c>
      <c r="D133" s="11" t="s">
        <v>273</v>
      </c>
      <c r="E133" s="17" t="s">
        <v>308</v>
      </c>
      <c r="F133" s="17"/>
      <c r="G133" s="18">
        <v>74</v>
      </c>
      <c r="H133" s="18">
        <v>133</v>
      </c>
      <c r="I133" s="27">
        <f t="shared" si="6"/>
        <v>119.7</v>
      </c>
      <c r="J133" s="18" t="s">
        <v>83</v>
      </c>
      <c r="K133" s="11"/>
      <c r="L133" s="28">
        <f t="shared" si="7"/>
        <v>0</v>
      </c>
      <c r="M133" s="29">
        <v>0.15</v>
      </c>
      <c r="N133" s="18">
        <v>2148803001</v>
      </c>
      <c r="O133" s="27">
        <v>29695314766</v>
      </c>
      <c r="P133" s="31" t="s">
        <v>51</v>
      </c>
      <c r="Q133" s="1"/>
    </row>
    <row r="134" ht="36.95" customHeight="1" spans="1:17">
      <c r="A134" s="22"/>
      <c r="B134" s="11"/>
      <c r="C134" s="11" t="s">
        <v>309</v>
      </c>
      <c r="D134" s="11" t="s">
        <v>275</v>
      </c>
      <c r="E134" s="17"/>
      <c r="F134" s="17"/>
      <c r="G134" s="18">
        <v>99</v>
      </c>
      <c r="H134" s="18">
        <v>178</v>
      </c>
      <c r="I134" s="27">
        <f t="shared" si="6"/>
        <v>160.2</v>
      </c>
      <c r="J134" s="18" t="s">
        <v>83</v>
      </c>
      <c r="K134" s="11"/>
      <c r="L134" s="28">
        <f t="shared" si="7"/>
        <v>0</v>
      </c>
      <c r="M134" s="29">
        <v>0.2</v>
      </c>
      <c r="N134" s="18">
        <v>2148804001</v>
      </c>
      <c r="O134" s="27">
        <v>29695314773</v>
      </c>
      <c r="P134" s="31" t="s">
        <v>51</v>
      </c>
      <c r="Q134" s="1"/>
    </row>
    <row r="135" ht="41.1" customHeight="1" spans="1:17">
      <c r="A135" s="22"/>
      <c r="B135" s="11"/>
      <c r="C135" s="11" t="s">
        <v>310</v>
      </c>
      <c r="D135" s="11" t="s">
        <v>273</v>
      </c>
      <c r="E135" s="17" t="s">
        <v>311</v>
      </c>
      <c r="F135" s="17"/>
      <c r="G135" s="18">
        <v>48</v>
      </c>
      <c r="H135" s="18">
        <v>86</v>
      </c>
      <c r="I135" s="27">
        <f t="shared" si="6"/>
        <v>77.4</v>
      </c>
      <c r="J135" s="18" t="s">
        <v>83</v>
      </c>
      <c r="K135" s="11"/>
      <c r="L135" s="28">
        <f t="shared" si="7"/>
        <v>0</v>
      </c>
      <c r="M135" s="29">
        <v>0.1</v>
      </c>
      <c r="N135" s="18">
        <v>2148805001</v>
      </c>
      <c r="O135" s="27">
        <v>29695314742</v>
      </c>
      <c r="P135" s="31" t="s">
        <v>51</v>
      </c>
      <c r="Q135" s="1"/>
    </row>
    <row r="136" ht="41.1" customHeight="1" spans="1:17">
      <c r="A136" s="22"/>
      <c r="B136" s="11"/>
      <c r="C136" s="11" t="s">
        <v>312</v>
      </c>
      <c r="D136" s="11" t="s">
        <v>275</v>
      </c>
      <c r="E136" s="17"/>
      <c r="F136" s="17"/>
      <c r="G136" s="18">
        <v>62</v>
      </c>
      <c r="H136" s="18">
        <v>109</v>
      </c>
      <c r="I136" s="27">
        <f t="shared" si="6"/>
        <v>98.1</v>
      </c>
      <c r="J136" s="18" t="s">
        <v>83</v>
      </c>
      <c r="K136" s="11"/>
      <c r="L136" s="28">
        <f t="shared" si="7"/>
        <v>0</v>
      </c>
      <c r="M136" s="29">
        <v>0.15</v>
      </c>
      <c r="N136" s="18">
        <v>2148806001</v>
      </c>
      <c r="O136" s="27">
        <v>29695314759</v>
      </c>
      <c r="P136" s="31" t="s">
        <v>51</v>
      </c>
      <c r="Q136" s="1"/>
    </row>
    <row r="137" customHeight="1" spans="1:17">
      <c r="A137" s="35"/>
      <c r="B137" s="11"/>
      <c r="C137" s="11" t="s">
        <v>313</v>
      </c>
      <c r="D137" s="11" t="s">
        <v>314</v>
      </c>
      <c r="E137" s="17" t="s">
        <v>315</v>
      </c>
      <c r="F137" s="17"/>
      <c r="G137" s="18">
        <v>91</v>
      </c>
      <c r="H137" s="18">
        <v>163</v>
      </c>
      <c r="I137" s="27">
        <f t="shared" si="6"/>
        <v>146.7</v>
      </c>
      <c r="J137" s="18" t="s">
        <v>83</v>
      </c>
      <c r="K137" s="11"/>
      <c r="L137" s="28">
        <f t="shared" si="7"/>
        <v>0</v>
      </c>
      <c r="M137" s="29">
        <v>0.45</v>
      </c>
      <c r="N137" s="18">
        <v>2148807001</v>
      </c>
      <c r="O137" s="30" t="s">
        <v>316</v>
      </c>
      <c r="P137" s="31" t="s">
        <v>51</v>
      </c>
      <c r="Q137" s="1"/>
    </row>
    <row r="138" customHeight="1" spans="1:17">
      <c r="A138" s="21" t="s">
        <v>317</v>
      </c>
      <c r="B138" s="11"/>
      <c r="C138" s="11" t="s">
        <v>318</v>
      </c>
      <c r="D138" s="11" t="s">
        <v>319</v>
      </c>
      <c r="E138" s="17" t="s">
        <v>320</v>
      </c>
      <c r="F138" s="17"/>
      <c r="G138" s="18">
        <v>40</v>
      </c>
      <c r="H138" s="18">
        <v>79</v>
      </c>
      <c r="I138" s="27">
        <f t="shared" si="6"/>
        <v>71.1</v>
      </c>
      <c r="J138" s="18" t="s">
        <v>83</v>
      </c>
      <c r="K138" s="11"/>
      <c r="L138" s="28">
        <f t="shared" si="7"/>
        <v>0</v>
      </c>
      <c r="M138" s="29">
        <v>0.05</v>
      </c>
      <c r="N138" s="18">
        <v>2148808001</v>
      </c>
      <c r="O138" s="27">
        <v>660048001362</v>
      </c>
      <c r="P138" s="31"/>
      <c r="Q138" s="1"/>
    </row>
    <row r="139" customHeight="1" spans="1:17">
      <c r="A139" s="22"/>
      <c r="B139" s="11"/>
      <c r="C139" s="11" t="s">
        <v>321</v>
      </c>
      <c r="D139" s="11" t="s">
        <v>264</v>
      </c>
      <c r="E139" s="17"/>
      <c r="F139" s="17"/>
      <c r="G139" s="18">
        <v>38</v>
      </c>
      <c r="H139" s="18">
        <v>68</v>
      </c>
      <c r="I139" s="27">
        <f t="shared" si="6"/>
        <v>61.2</v>
      </c>
      <c r="J139" s="18" t="s">
        <v>83</v>
      </c>
      <c r="K139" s="11"/>
      <c r="L139" s="28">
        <f t="shared" si="7"/>
        <v>0</v>
      </c>
      <c r="M139" s="29">
        <v>0.1</v>
      </c>
      <c r="N139" s="18">
        <v>2148809001</v>
      </c>
      <c r="O139" s="27">
        <v>660048001355</v>
      </c>
      <c r="P139" s="31"/>
      <c r="Q139" s="1"/>
    </row>
    <row r="140" customHeight="1" spans="1:17">
      <c r="A140" s="22"/>
      <c r="B140" s="11"/>
      <c r="C140" s="11" t="s">
        <v>322</v>
      </c>
      <c r="D140" s="11" t="s">
        <v>319</v>
      </c>
      <c r="E140" s="17"/>
      <c r="F140" s="17"/>
      <c r="G140" s="18">
        <v>44</v>
      </c>
      <c r="H140" s="18">
        <v>79</v>
      </c>
      <c r="I140" s="27">
        <f t="shared" si="6"/>
        <v>71.1</v>
      </c>
      <c r="J140" s="18" t="s">
        <v>83</v>
      </c>
      <c r="K140" s="11"/>
      <c r="L140" s="28">
        <f t="shared" si="7"/>
        <v>0</v>
      </c>
      <c r="M140" s="29">
        <v>0.1</v>
      </c>
      <c r="N140" s="18">
        <v>2148810001</v>
      </c>
      <c r="O140" s="27">
        <v>660048002178</v>
      </c>
      <c r="P140" s="31"/>
      <c r="Q140" s="1"/>
    </row>
    <row r="141" customHeight="1" spans="1:17">
      <c r="A141" s="22"/>
      <c r="B141" s="11"/>
      <c r="C141" s="11" t="s">
        <v>323</v>
      </c>
      <c r="D141" s="11" t="s">
        <v>324</v>
      </c>
      <c r="E141" s="17"/>
      <c r="F141" s="17"/>
      <c r="G141" s="18">
        <v>57</v>
      </c>
      <c r="H141" s="18">
        <v>99</v>
      </c>
      <c r="I141" s="27">
        <f t="shared" si="6"/>
        <v>89.1</v>
      </c>
      <c r="J141" s="18" t="s">
        <v>83</v>
      </c>
      <c r="K141" s="11"/>
      <c r="L141" s="28">
        <f t="shared" si="7"/>
        <v>0</v>
      </c>
      <c r="M141" s="29">
        <v>0.1</v>
      </c>
      <c r="N141" s="18">
        <v>2148811001</v>
      </c>
      <c r="O141" s="27">
        <v>29695520372</v>
      </c>
      <c r="P141" s="31"/>
      <c r="Q141" s="1"/>
    </row>
    <row r="142" customHeight="1" spans="1:17">
      <c r="A142" s="22"/>
      <c r="B142" s="11"/>
      <c r="C142" s="11" t="s">
        <v>325</v>
      </c>
      <c r="D142" s="11" t="s">
        <v>240</v>
      </c>
      <c r="E142" s="17"/>
      <c r="F142" s="17"/>
      <c r="G142" s="18">
        <v>48</v>
      </c>
      <c r="H142" s="18">
        <v>87</v>
      </c>
      <c r="I142" s="27">
        <f t="shared" si="6"/>
        <v>78.3</v>
      </c>
      <c r="J142" s="18" t="s">
        <v>83</v>
      </c>
      <c r="K142" s="11"/>
      <c r="L142" s="28">
        <f t="shared" si="7"/>
        <v>0</v>
      </c>
      <c r="M142" s="29">
        <v>0.15</v>
      </c>
      <c r="N142" s="18">
        <v>2148812001</v>
      </c>
      <c r="O142" s="27" t="s">
        <v>326</v>
      </c>
      <c r="P142" s="31" t="s">
        <v>51</v>
      </c>
      <c r="Q142" s="1"/>
    </row>
    <row r="143" customHeight="1" spans="1:17">
      <c r="A143" s="35"/>
      <c r="B143" s="11"/>
      <c r="C143" s="11" t="s">
        <v>327</v>
      </c>
      <c r="D143" s="11" t="s">
        <v>264</v>
      </c>
      <c r="E143" s="17"/>
      <c r="F143" s="17"/>
      <c r="G143" s="18">
        <v>44</v>
      </c>
      <c r="H143" s="18">
        <v>79</v>
      </c>
      <c r="I143" s="27">
        <f t="shared" si="6"/>
        <v>71.1</v>
      </c>
      <c r="J143" s="18" t="s">
        <v>83</v>
      </c>
      <c r="K143" s="11"/>
      <c r="L143" s="28">
        <f t="shared" si="7"/>
        <v>0</v>
      </c>
      <c r="M143" s="29">
        <v>0.1</v>
      </c>
      <c r="N143" s="18">
        <v>2148813001</v>
      </c>
      <c r="O143" s="27">
        <v>660048001379</v>
      </c>
      <c r="P143" s="31"/>
      <c r="Q143" s="1"/>
    </row>
  </sheetData>
  <autoFilter ref="A2:R143">
    <extLst/>
  </autoFilter>
  <mergeCells count="102">
    <mergeCell ref="A1:P1"/>
    <mergeCell ref="E2:F2"/>
    <mergeCell ref="E41:F41"/>
    <mergeCell ref="E42:F42"/>
    <mergeCell ref="E43:F43"/>
    <mergeCell ref="E63:F63"/>
    <mergeCell ref="E64:F64"/>
    <mergeCell ref="E82:F82"/>
    <mergeCell ref="E106:F106"/>
    <mergeCell ref="E107:F107"/>
    <mergeCell ref="E108:F108"/>
    <mergeCell ref="E112:F112"/>
    <mergeCell ref="E113:F113"/>
    <mergeCell ref="E119:F119"/>
    <mergeCell ref="E120:F120"/>
    <mergeCell ref="A3:A20"/>
    <mergeCell ref="A21:A72"/>
    <mergeCell ref="A73:A82"/>
    <mergeCell ref="A83:A85"/>
    <mergeCell ref="A86:A94"/>
    <mergeCell ref="A95:A108"/>
    <mergeCell ref="A109:A113"/>
    <mergeCell ref="A114:A127"/>
    <mergeCell ref="A128:A137"/>
    <mergeCell ref="A138:A143"/>
    <mergeCell ref="B4:B8"/>
    <mergeCell ref="B10:B13"/>
    <mergeCell ref="B16:B17"/>
    <mergeCell ref="B21:B26"/>
    <mergeCell ref="B27:B31"/>
    <mergeCell ref="B32:B35"/>
    <mergeCell ref="B36:B40"/>
    <mergeCell ref="B44:B47"/>
    <mergeCell ref="B48:B51"/>
    <mergeCell ref="B52:B55"/>
    <mergeCell ref="B56:B60"/>
    <mergeCell ref="B61:B62"/>
    <mergeCell ref="B65:B68"/>
    <mergeCell ref="B69:B70"/>
    <mergeCell ref="B71:B72"/>
    <mergeCell ref="B73:B74"/>
    <mergeCell ref="B77:B78"/>
    <mergeCell ref="B80:B81"/>
    <mergeCell ref="B84:B85"/>
    <mergeCell ref="B86:B87"/>
    <mergeCell ref="B88:B89"/>
    <mergeCell ref="B91:B92"/>
    <mergeCell ref="B93:B94"/>
    <mergeCell ref="B95:B96"/>
    <mergeCell ref="B97:B98"/>
    <mergeCell ref="B99:B101"/>
    <mergeCell ref="B102:B103"/>
    <mergeCell ref="B104:B105"/>
    <mergeCell ref="B109:B110"/>
    <mergeCell ref="B114:B116"/>
    <mergeCell ref="B117:B118"/>
    <mergeCell ref="B121:B122"/>
    <mergeCell ref="B123:B125"/>
    <mergeCell ref="B126:B127"/>
    <mergeCell ref="B128:B129"/>
    <mergeCell ref="B130:B131"/>
    <mergeCell ref="B133:B134"/>
    <mergeCell ref="B135:B136"/>
    <mergeCell ref="E10:E13"/>
    <mergeCell ref="E16:E17"/>
    <mergeCell ref="E44:E47"/>
    <mergeCell ref="E48:E51"/>
    <mergeCell ref="E73:E75"/>
    <mergeCell ref="E128:E131"/>
    <mergeCell ref="E133:E134"/>
    <mergeCell ref="E135:E136"/>
    <mergeCell ref="F3:F18"/>
    <mergeCell ref="F44:F51"/>
    <mergeCell ref="F73:F75"/>
    <mergeCell ref="F128:F137"/>
    <mergeCell ref="E71:F72"/>
    <mergeCell ref="E19:F20"/>
    <mergeCell ref="E21:F26"/>
    <mergeCell ref="E27:F31"/>
    <mergeCell ref="E32:F35"/>
    <mergeCell ref="E36:F40"/>
    <mergeCell ref="E52:F55"/>
    <mergeCell ref="E56:F60"/>
    <mergeCell ref="E61:F62"/>
    <mergeCell ref="E65:F68"/>
    <mergeCell ref="E69:F70"/>
    <mergeCell ref="E77:F79"/>
    <mergeCell ref="E80:F81"/>
    <mergeCell ref="E83:F85"/>
    <mergeCell ref="E86:F90"/>
    <mergeCell ref="E104:F105"/>
    <mergeCell ref="E102:F103"/>
    <mergeCell ref="E95:F96"/>
    <mergeCell ref="E91:F92"/>
    <mergeCell ref="E93:F94"/>
    <mergeCell ref="E99:F101"/>
    <mergeCell ref="E97:F98"/>
    <mergeCell ref="E114:F118"/>
    <mergeCell ref="E138:F143"/>
    <mergeCell ref="E126:F127"/>
    <mergeCell ref="E109:F111"/>
    <mergeCell ref="E121:F125"/>
  </mergeCells>
  <dataValidations count="1">
    <dataValidation allowBlank="1" showErrorMessage="1" sqref="O9 O54 O76 O89"/>
  </dataValidations>
  <pageMargins left="0.393055555555556" right="0" top="0" bottom="0" header="0.297916666666667" footer="0.297916666666667"/>
  <pageSetup paperSize="1" scale="6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Chuckit！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Calmes</dc:creator>
  <cp:lastModifiedBy> JXT</cp:lastModifiedBy>
  <dcterms:created xsi:type="dcterms:W3CDTF">2018-10-31T14:03:00Z</dcterms:created>
  <dcterms:modified xsi:type="dcterms:W3CDTF">2024-01-26T07:22:09Z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2052-12.1.0.16120</vt:lpwstr>
  </property>
  <property fmtid="{D5CDD505-2E9C-101B-9397-08002B2CF9AE}" pid="5" name="KSOReadingLayout">
    <vt:bool>true</vt:bool>
  </property>
  <property fmtid="{D5CDD505-2E9C-101B-9397-08002B2CF9AE}" pid="6" name="ICV">
    <vt:lpwstr>7E67CEBFD7AF41B88A2DF5EBA169D222</vt:lpwstr>
  </property>
</Properties>
</file>