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HOCC宠物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02" name="ID_105D71EAD1AA4F55864B6E004E06378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63315" y="1249680"/>
          <a:ext cx="1520190" cy="1307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6" name="ID_BEBDC59CD75643089A81B96FE522D9C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9525" y="7934325"/>
          <a:ext cx="1332865" cy="107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7" name="ID_DF4CB78BD6424A1A92AC3A03FE5BB1C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00475" y="6661150"/>
          <a:ext cx="1315720" cy="1183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9" name="ID_E7D281CA87694FE5B29EBF0A8D556AA4" descr="DSC_9315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24935" y="9211310"/>
          <a:ext cx="1117600" cy="1032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5" name="ID_19475D0BFE574232B694D589C11A82D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66210" y="10566400"/>
          <a:ext cx="996950" cy="847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4" name="ID_FB11C76E75844801BABE7E80A4ECC3A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24275" y="11620500"/>
          <a:ext cx="1555115" cy="11474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2" name="ID_D270DBF57CE141B9BD04AB0C70E2700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05225" y="14147800"/>
          <a:ext cx="1643380" cy="1070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3" name="ID_B202DEC80288417E8302222AE4DE0FC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676650" y="12903200"/>
          <a:ext cx="1611630" cy="1125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1" name="ID_C9841A82A68B493BA371542CE0F2EEE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686175" y="15373350"/>
          <a:ext cx="1681480" cy="1171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0" name="ID_A6760225DAAE4358A2EF82EC099CE86D" descr="主图04白底图（800X800）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419475" y="18138775"/>
          <a:ext cx="2438400" cy="2444750"/>
        </a:xfrm>
        <a:prstGeom prst="rect">
          <a:avLst/>
        </a:prstGeom>
      </xdr:spPr>
    </xdr:pic>
  </etc:cellImage>
  <etc:cellImage>
    <xdr:pic>
      <xdr:nvPicPr>
        <xdr:cNvPr id="1090" name="ID_F7E220117F4F4DC89D207032578AF439" descr="fa04556a2697764814aad54b9d4de7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952875" y="17858740"/>
          <a:ext cx="1165225" cy="1169035"/>
        </a:xfrm>
        <a:prstGeom prst="rect">
          <a:avLst/>
        </a:prstGeom>
      </xdr:spPr>
    </xdr:pic>
  </etc:cellImage>
  <etc:cellImage>
    <xdr:pic>
      <xdr:nvPicPr>
        <xdr:cNvPr id="1103" name="ID_E62F1024128C4B289F1DD291AF364D42"/>
        <xdr:cNvPicPr>
          <a:picLocks noChangeAspect="1"/>
        </xdr:cNvPicPr>
      </xdr:nvPicPr>
      <xdr:blipFill>
        <a:blip r:embed="rId12"/>
        <a:srcRect t="13593" r="7766" b="8691"/>
        <a:stretch>
          <a:fillRect/>
        </a:stretch>
      </xdr:blipFill>
      <xdr:spPr>
        <a:xfrm>
          <a:off x="3673475" y="19154140"/>
          <a:ext cx="1602105" cy="1051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1" name="ID_9270A457A9464CC990217D8F75CB8C0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754120" y="20360005"/>
          <a:ext cx="1413510" cy="11614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5" name="ID_D1191424EFBC4D869350A6BBCC1A192C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676015" y="21682710"/>
          <a:ext cx="1599565" cy="9359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6" name="ID_6AF82A9BB12D45CDA9B590082383D6B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751580" y="22861270"/>
          <a:ext cx="1423035" cy="1222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8" name="ID_7192C42F91EE46A1BDDD8D60A7C3087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823335" y="24185880"/>
          <a:ext cx="1425575" cy="1139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7" name="ID_FFF6EE13B0A84F37A7553B8F8ACF6E9C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756025" y="26751280"/>
          <a:ext cx="1536700" cy="1207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1" name="ID_D27FA4EF3C55410EAE47B0449C5BC96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714115" y="28079065"/>
          <a:ext cx="1523365" cy="1233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0" name="ID_068C0A48B35E47F29F0B4DDED74F975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660140" y="29468445"/>
          <a:ext cx="1597660" cy="1261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9" name="ID_AE9420297EB24D3B88973F51FDB900C1" descr="5c6710c40bbb181316a2ced3a7e637b"/>
        <xdr:cNvPicPr>
          <a:picLocks noChangeAspect="1"/>
        </xdr:cNvPicPr>
      </xdr:nvPicPr>
      <xdr:blipFill>
        <a:blip r:embed="rId20"/>
        <a:srcRect t="5236" r="1631" b="2249"/>
        <a:stretch>
          <a:fillRect/>
        </a:stretch>
      </xdr:blipFill>
      <xdr:spPr>
        <a:xfrm>
          <a:off x="3886835" y="30844490"/>
          <a:ext cx="1177925" cy="11487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<sst xmlns="http://schemas.openxmlformats.org/spreadsheetml/2006/main" count="88" uniqueCount="70">
  <si>
    <t xml:space="preserve">                  宠物碗门店报价表                     </t>
  </si>
  <si>
    <t>商品编号</t>
  </si>
  <si>
    <t>产品名称</t>
  </si>
  <si>
    <t>图片</t>
  </si>
  <si>
    <t>产品规格</t>
  </si>
  <si>
    <t>单位</t>
  </si>
  <si>
    <t>批发价</t>
  </si>
  <si>
    <t>零售价</t>
  </si>
  <si>
    <t>HCG-GG18M</t>
  </si>
  <si>
    <t>多功能爪印硅胶慢食套装
米色 绿色 蓝色</t>
  </si>
  <si>
    <t>18*18*4cm</t>
  </si>
  <si>
    <t>个</t>
  </si>
  <si>
    <t>HCT-XYM23</t>
  </si>
  <si>
    <r>
      <rPr>
        <sz val="11"/>
        <rFont val="微软雅黑"/>
        <charset val="134"/>
      </rPr>
      <t>犬用慢食器+橡木木架</t>
    </r>
    <r>
      <rPr>
        <sz val="11"/>
        <color rgb="FFFF0000"/>
        <rFont val="微软雅黑"/>
        <charset val="134"/>
      </rPr>
      <t>新品</t>
    </r>
    <r>
      <rPr>
        <sz val="11"/>
        <rFont val="微软雅黑"/>
        <charset val="134"/>
      </rPr>
      <t xml:space="preserve">
黄色 蓝色 白色</t>
    </r>
  </si>
  <si>
    <t>23.5*19cm
3色</t>
  </si>
  <si>
    <t>套</t>
  </si>
  <si>
    <t>HCT-MB14</t>
  </si>
  <si>
    <r>
      <rPr>
        <sz val="11"/>
        <rFont val="微软雅黑"/>
        <charset val="134"/>
      </rPr>
      <t xml:space="preserve">硅胶圈防划慢食小爪圆碗
</t>
    </r>
    <r>
      <rPr>
        <sz val="11"/>
        <color rgb="FFFF0000"/>
        <rFont val="微软雅黑"/>
        <charset val="134"/>
      </rPr>
      <t>新品</t>
    </r>
  </si>
  <si>
    <t>14*8cm
3色各36</t>
  </si>
  <si>
    <t>HCT-TC22C</t>
  </si>
  <si>
    <r>
      <rPr>
        <sz val="11"/>
        <rFont val="微软雅黑"/>
        <charset val="134"/>
      </rPr>
      <t>猫用趣味慢食器</t>
    </r>
    <r>
      <rPr>
        <sz val="11"/>
        <color rgb="FFFF0000"/>
        <rFont val="微软雅黑"/>
        <charset val="134"/>
      </rPr>
      <t>新品</t>
    </r>
  </si>
  <si>
    <t>22*4cm</t>
  </si>
  <si>
    <t>只</t>
  </si>
  <si>
    <t>HCT-TC22D</t>
  </si>
  <si>
    <r>
      <rPr>
        <sz val="11"/>
        <rFont val="微软雅黑"/>
        <charset val="134"/>
      </rPr>
      <t>狗用趣味慢食器</t>
    </r>
    <r>
      <rPr>
        <sz val="11"/>
        <color rgb="FFFF0000"/>
        <rFont val="微软雅黑"/>
        <charset val="134"/>
      </rPr>
      <t>新品</t>
    </r>
  </si>
  <si>
    <t>HCT-CD14</t>
  </si>
  <si>
    <r>
      <rPr>
        <sz val="11"/>
        <rFont val="微软雅黑"/>
        <charset val="134"/>
      </rPr>
      <t>彩色花碟</t>
    </r>
    <r>
      <rPr>
        <sz val="11"/>
        <color rgb="FFFF0000"/>
        <rFont val="微软雅黑"/>
        <charset val="134"/>
      </rPr>
      <t>新品</t>
    </r>
  </si>
  <si>
    <t>14.5*14.5*2.5cm</t>
  </si>
  <si>
    <t>HCT-CD15</t>
  </si>
  <si>
    <r>
      <rPr>
        <sz val="11"/>
        <rFont val="微软雅黑"/>
        <charset val="134"/>
      </rPr>
      <t>彩色尖角碟</t>
    </r>
    <r>
      <rPr>
        <sz val="11"/>
        <color rgb="FFFF0000"/>
        <rFont val="微软雅黑"/>
        <charset val="134"/>
      </rPr>
      <t>新品</t>
    </r>
  </si>
  <si>
    <t>15*12*2.5cm</t>
  </si>
  <si>
    <t>HCT-CD15-1</t>
  </si>
  <si>
    <r>
      <rPr>
        <sz val="11"/>
        <rFont val="微软雅黑"/>
        <charset val="134"/>
      </rPr>
      <t>彩色熊耳碟</t>
    </r>
    <r>
      <rPr>
        <sz val="11"/>
        <color rgb="FFFF0000"/>
        <rFont val="微软雅黑"/>
        <charset val="134"/>
      </rPr>
      <t>新品</t>
    </r>
  </si>
  <si>
    <t>15*14*2.5cm</t>
  </si>
  <si>
    <t>HCT-CD17</t>
  </si>
  <si>
    <r>
      <rPr>
        <sz val="11"/>
        <rFont val="微软雅黑"/>
        <charset val="134"/>
      </rPr>
      <t>彩色兔耳碟</t>
    </r>
    <r>
      <rPr>
        <sz val="11"/>
        <color rgb="FFFF0000"/>
        <rFont val="微软雅黑"/>
        <charset val="134"/>
      </rPr>
      <t>新品</t>
    </r>
  </si>
  <si>
    <t>17*14.5*2.5cm</t>
  </si>
  <si>
    <t>ZH37</t>
  </si>
  <si>
    <r>
      <rPr>
        <sz val="11"/>
        <rFont val="微软雅黑"/>
        <charset val="134"/>
      </rPr>
      <t>飞碟酷彩竹木展示架</t>
    </r>
    <r>
      <rPr>
        <sz val="11"/>
        <color rgb="FFFF0000"/>
        <rFont val="微软雅黑"/>
        <charset val="134"/>
      </rPr>
      <t>新品</t>
    </r>
  </si>
  <si>
    <t>可插10个碗碟</t>
  </si>
  <si>
    <t>套组</t>
  </si>
  <si>
    <r>
      <rPr>
        <sz val="12"/>
        <rFont val="微软雅黑"/>
        <charset val="134"/>
      </rPr>
      <t>竹木碗碟套组</t>
    </r>
    <r>
      <rPr>
        <sz val="12"/>
        <color rgb="FFFF0000"/>
        <rFont val="微软雅黑"/>
        <charset val="134"/>
      </rPr>
      <t>新品</t>
    </r>
    <r>
      <rPr>
        <sz val="12"/>
        <rFont val="微软雅黑"/>
        <charset val="134"/>
      </rPr>
      <t xml:space="preserve">
（10个碗蝶加竹木展示架）</t>
    </r>
  </si>
  <si>
    <t>10个碗蝶+竹木展示架</t>
  </si>
  <si>
    <t>HCT-QA16-QA17</t>
  </si>
  <si>
    <t>QQ 三件套</t>
  </si>
  <si>
    <t>18*17.5*17cm</t>
  </si>
  <si>
    <t>HCT-DMS17A</t>
  </si>
  <si>
    <t>D系Kitty猫陶瓷慢食纹盘</t>
  </si>
  <si>
    <t>17X17X11cm</t>
  </si>
  <si>
    <t>HCT-L14</t>
  </si>
  <si>
    <t>多功能宠物碗</t>
  </si>
  <si>
    <t>14X14X6cm</t>
  </si>
  <si>
    <t>HCT- HD13-2</t>
  </si>
  <si>
    <t>花朵陶瓷碗
（暂时无货）</t>
  </si>
  <si>
    <t>13X13X10cm</t>
  </si>
  <si>
    <t>HCT-XW18</t>
  </si>
  <si>
    <t>雪屋系列多功能宠物碗</t>
  </si>
  <si>
    <t>18X17X11.5cm</t>
  </si>
  <si>
    <t>HCT-MS168</t>
  </si>
  <si>
    <t>Kitty猫陶瓷慢食碗</t>
  </si>
  <si>
    <t>16.8X16.8X3.5cm</t>
  </si>
  <si>
    <t>HCT-ZM163</t>
  </si>
  <si>
    <t>方形多功能配套宠物碗</t>
  </si>
  <si>
    <t>16.3X16.3X9.5cm</t>
  </si>
  <si>
    <t>HCT-ZY195P</t>
  </si>
  <si>
    <t>圆形多功能配套宠物碗</t>
  </si>
  <si>
    <t>19.5X19.5X10cm</t>
  </si>
  <si>
    <t>HCT-HD20-吾粒花朵</t>
  </si>
  <si>
    <t>花朵宠物碗</t>
  </si>
  <si>
    <t>粉色暂时无货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</si>
</sst>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微软雅黑"/>
      <charset val="134"/>
    </font>
    <font>
      <sz val="12"/>
      <color rgb="FFFF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/>
    </xf>
    <xf numFmtId="0" fontId="3" fillId="2" borderId="1" xfId="50" applyFont="1" applyFill="1" applyBorder="1" applyAlignment="1" applyProtection="1">
      <alignment horizontal="center" vertical="center" wrapText="1"/>
    </xf>
    <xf numFmtId="0" fontId="3" fillId="2" borderId="1" xfId="5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/>
    </xf>
    <xf numFmtId="0" fontId="3" fillId="5" borderId="2" xfId="5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4" fillId="3" borderId="2" xfId="5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5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jpeg"/><Relationship Id="rId8" Type="http://schemas.openxmlformats.org/officeDocument/2006/relationships/image" Target="media/image9.jpeg"/><Relationship Id="rId7" Type="http://schemas.openxmlformats.org/officeDocument/2006/relationships/image" Target="media/image8.jpeg"/><Relationship Id="rId6" Type="http://schemas.openxmlformats.org/officeDocument/2006/relationships/image" Target="media/image7.jpeg"/><Relationship Id="rId5" Type="http://schemas.openxmlformats.org/officeDocument/2006/relationships/image" Target="media/image6.jpeg"/><Relationship Id="rId4" Type="http://schemas.openxmlformats.org/officeDocument/2006/relationships/image" Target="media/image5.jpeg"/><Relationship Id="rId3" Type="http://schemas.openxmlformats.org/officeDocument/2006/relationships/image" Target="media/image4.jpeg"/><Relationship Id="rId20" Type="http://schemas.openxmlformats.org/officeDocument/2006/relationships/image" Target="media/image21.jpeg"/><Relationship Id="rId2" Type="http://schemas.openxmlformats.org/officeDocument/2006/relationships/image" Target="media/image3.jpeg"/><Relationship Id="rId19" Type="http://schemas.openxmlformats.org/officeDocument/2006/relationships/image" Target="media/image20.jpeg"/><Relationship Id="rId18" Type="http://schemas.openxmlformats.org/officeDocument/2006/relationships/image" Target="media/image19.jpeg"/><Relationship Id="rId17" Type="http://schemas.openxmlformats.org/officeDocument/2006/relationships/image" Target="media/image18.jpeg"/><Relationship Id="rId16" Type="http://schemas.openxmlformats.org/officeDocument/2006/relationships/image" Target="media/image17.jpeg"/><Relationship Id="rId15" Type="http://schemas.openxmlformats.org/officeDocument/2006/relationships/image" Target="media/image16.jpeg"/><Relationship Id="rId14" Type="http://schemas.openxmlformats.org/officeDocument/2006/relationships/image" Target="media/image15.jpeg"/><Relationship Id="rId13" Type="http://schemas.openxmlformats.org/officeDocument/2006/relationships/image" Target="media/image14.jpeg"/><Relationship Id="rId12" Type="http://schemas.openxmlformats.org/officeDocument/2006/relationships/image" Target="media/image13.jpeg"/><Relationship Id="rId11" Type="http://schemas.openxmlformats.org/officeDocument/2006/relationships/image" Target="media/image12.jpeg"/><Relationship Id="rId10" Type="http://schemas.openxmlformats.org/officeDocument/2006/relationships/image" Target="media/image11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1205230</xdr:colOff>
      <xdr:row>0</xdr:row>
      <xdr:rowOff>125730</xdr:rowOff>
    </xdr:from>
    <xdr:to>
      <xdr:col>1</xdr:col>
      <xdr:colOff>1129030</xdr:colOff>
      <xdr:row>0</xdr:row>
      <xdr:rowOff>706120</xdr:rowOff>
    </xdr:to>
    <xdr:pic>
      <xdr:nvPicPr>
        <xdr:cNvPr id="2" name="ID_3E2D59A7C16942CEA0A21E54C5CAA042" descr="C:\Users\Administrator\AppData\Roaming\Tencent\Users\124592585\QQ\WinTemp\RichOle\0{`FIVRXB8M`O[2)RE5N0GJ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05230" y="125730"/>
          <a:ext cx="1329690" cy="580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pane ySplit="2" topLeftCell="A3" activePane="bottomLeft" state="frozen"/>
      <selection/>
      <selection pane="bottomLeft" activeCell="I6" sqref="I6"/>
    </sheetView>
  </sheetViews>
  <sheetFormatPr defaultColWidth="9" defaultRowHeight="17.4" outlineLevelCol="6"/>
  <cols>
    <col min="1" max="1" width="20.5" style="2" customWidth="1"/>
    <col min="2" max="2" width="25.8796296296296" style="2" customWidth="1"/>
    <col min="3" max="3" width="25" style="3" customWidth="1"/>
    <col min="4" max="4" width="18.25" style="3" customWidth="1"/>
    <col min="5" max="5" width="5.62962962962963" style="4" customWidth="1"/>
    <col min="6" max="7" width="8.75" style="5" customWidth="1"/>
    <col min="8" max="8" width="27.5462962962963" style="1"/>
    <col min="9" max="16384" width="9" style="1"/>
  </cols>
  <sheetData>
    <row r="1" s="1" customFormat="1" ht="6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7.7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="1" customFormat="1" ht="114" customHeight="1" spans="1:7">
      <c r="A3" s="9" t="s">
        <v>8</v>
      </c>
      <c r="B3" s="10" t="s">
        <v>9</v>
      </c>
      <c r="C3" s="11" t="str">
        <f>_xlfn.DISPIMG("ID_105D71EAD1AA4F55864B6E004E06378E",1)</f>
        <v>=DISPIMG("ID_105D71EAD1AA4F55864B6E004E06378E",1)</v>
      </c>
      <c r="D3" s="12" t="s">
        <v>10</v>
      </c>
      <c r="E3" s="13" t="s">
        <v>11</v>
      </c>
      <c r="F3" s="14">
        <v>32</v>
      </c>
      <c r="G3" s="15">
        <v>60</v>
      </c>
    </row>
    <row r="4" s="1" customFormat="1" ht="98" customHeight="1" spans="1:7">
      <c r="A4" s="16" t="s">
        <v>12</v>
      </c>
      <c r="B4" s="17" t="s">
        <v>13</v>
      </c>
      <c r="C4" s="18" t="str">
        <f>_xlfn.DISPIMG("ID_DF4CB78BD6424A1A92AC3A03FE5BB1CD",1)</f>
        <v>=DISPIMG("ID_DF4CB78BD6424A1A92AC3A03FE5BB1CD",1)</v>
      </c>
      <c r="D4" s="17" t="s">
        <v>14</v>
      </c>
      <c r="E4" s="19" t="s">
        <v>15</v>
      </c>
      <c r="F4" s="14">
        <v>58</v>
      </c>
      <c r="G4" s="20">
        <v>79.9</v>
      </c>
    </row>
    <row r="5" s="1" customFormat="1" ht="98" customHeight="1" spans="1:7">
      <c r="A5" s="17" t="s">
        <v>16</v>
      </c>
      <c r="B5" s="17" t="s">
        <v>17</v>
      </c>
      <c r="C5" s="18" t="str">
        <f>_xlfn.DISPIMG("ID_BEBDC59CD75643089A81B96FE522D9CA",1)</f>
        <v>=DISPIMG("ID_BEBDC59CD75643089A81B96FE522D9CA",1)</v>
      </c>
      <c r="D5" s="17" t="s">
        <v>18</v>
      </c>
      <c r="E5" s="17" t="s">
        <v>11</v>
      </c>
      <c r="F5" s="14">
        <v>21</v>
      </c>
      <c r="G5" s="20">
        <v>39.9</v>
      </c>
    </row>
    <row r="6" s="1" customFormat="1" ht="98" customHeight="1" spans="1:7">
      <c r="A6" s="17" t="s">
        <v>19</v>
      </c>
      <c r="B6" s="17" t="s">
        <v>20</v>
      </c>
      <c r="C6" s="18" t="str">
        <f>_xlfn.DISPIMG("ID_E7D281CA87694FE5B29EBF0A8D556AA4",1)</f>
        <v>=DISPIMG("ID_E7D281CA87694FE5B29EBF0A8D556AA4",1)</v>
      </c>
      <c r="D6" s="17" t="s">
        <v>21</v>
      </c>
      <c r="E6" s="17" t="s">
        <v>22</v>
      </c>
      <c r="F6" s="14">
        <v>28</v>
      </c>
      <c r="G6" s="20">
        <v>49.9</v>
      </c>
    </row>
    <row r="7" s="1" customFormat="1" ht="98" customHeight="1" spans="1:7">
      <c r="A7" s="17" t="s">
        <v>23</v>
      </c>
      <c r="B7" s="17" t="s">
        <v>24</v>
      </c>
      <c r="C7" s="18" t="str">
        <f>_xlfn.DISPIMG("ID_19475D0BFE574232B694D589C11A82DD",1)</f>
        <v>=DISPIMG("ID_19475D0BFE574232B694D589C11A82DD",1)</v>
      </c>
      <c r="D7" s="17" t="s">
        <v>21</v>
      </c>
      <c r="E7" s="17" t="s">
        <v>22</v>
      </c>
      <c r="F7" s="14">
        <v>28</v>
      </c>
      <c r="G7" s="20">
        <v>49.9</v>
      </c>
    </row>
    <row r="8" s="1" customFormat="1" ht="98" customHeight="1" spans="1:7">
      <c r="A8" s="17" t="s">
        <v>25</v>
      </c>
      <c r="B8" s="17" t="s">
        <v>26</v>
      </c>
      <c r="C8" s="18" t="str">
        <f>_xlfn.DISPIMG("ID_FB11C76E75844801BABE7E80A4ECC3A8",1)</f>
        <v>=DISPIMG("ID_FB11C76E75844801BABE7E80A4ECC3A8",1)</v>
      </c>
      <c r="D8" s="16" t="s">
        <v>27</v>
      </c>
      <c r="E8" s="17" t="s">
        <v>11</v>
      </c>
      <c r="F8" s="14">
        <v>13.5</v>
      </c>
      <c r="G8" s="20">
        <v>29.9</v>
      </c>
    </row>
    <row r="9" s="1" customFormat="1" ht="98" customHeight="1" spans="1:7">
      <c r="A9" s="17" t="s">
        <v>28</v>
      </c>
      <c r="B9" s="17" t="s">
        <v>29</v>
      </c>
      <c r="C9" s="18" t="str">
        <f>_xlfn.DISPIMG("ID_B202DEC80288417E8302222AE4DE0FC0",1)</f>
        <v>=DISPIMG("ID_B202DEC80288417E8302222AE4DE0FC0",1)</v>
      </c>
      <c r="D9" s="16" t="s">
        <v>30</v>
      </c>
      <c r="E9" s="17" t="s">
        <v>11</v>
      </c>
      <c r="F9" s="14">
        <v>13.5</v>
      </c>
      <c r="G9" s="20">
        <v>24.9</v>
      </c>
    </row>
    <row r="10" s="1" customFormat="1" ht="98" customHeight="1" spans="1:7">
      <c r="A10" s="17" t="s">
        <v>31</v>
      </c>
      <c r="B10" s="17" t="s">
        <v>32</v>
      </c>
      <c r="C10" s="18" t="str">
        <f>_xlfn.DISPIMG("ID_D270DBF57CE141B9BD04AB0C70E2700D",1)</f>
        <v>=DISPIMG("ID_D270DBF57CE141B9BD04AB0C70E2700D",1)</v>
      </c>
      <c r="D10" s="16" t="s">
        <v>33</v>
      </c>
      <c r="E10" s="17" t="s">
        <v>11</v>
      </c>
      <c r="F10" s="14">
        <v>13.5</v>
      </c>
      <c r="G10" s="20">
        <v>24.9</v>
      </c>
    </row>
    <row r="11" s="1" customFormat="1" ht="98" customHeight="1" spans="1:7">
      <c r="A11" s="17" t="s">
        <v>34</v>
      </c>
      <c r="B11" s="17" t="s">
        <v>35</v>
      </c>
      <c r="C11" s="18" t="str">
        <f>_xlfn.DISPIMG("ID_C9841A82A68B493BA371542CE0F2EEE4",1)</f>
        <v>=DISPIMG("ID_C9841A82A68B493BA371542CE0F2EEE4",1)</v>
      </c>
      <c r="D11" s="16" t="s">
        <v>36</v>
      </c>
      <c r="E11" s="17" t="s">
        <v>11</v>
      </c>
      <c r="F11" s="14">
        <v>13.5</v>
      </c>
      <c r="G11" s="20">
        <v>24.9</v>
      </c>
    </row>
    <row r="12" s="1" customFormat="1" ht="98" customHeight="1" spans="1:7">
      <c r="A12" s="17" t="s">
        <v>37</v>
      </c>
      <c r="B12" s="17" t="s">
        <v>38</v>
      </c>
      <c r="C12" s="16" t="str">
        <f>_xlfn.DISPIMG("ID_A6760225DAAE4358A2EF82EC099CE86D",1)</f>
        <v>=DISPIMG("ID_A6760225DAAE4358A2EF82EC099CE86D",1)</v>
      </c>
      <c r="D12" s="21" t="s">
        <v>39</v>
      </c>
      <c r="E12" s="22" t="s">
        <v>11</v>
      </c>
      <c r="F12" s="14">
        <v>30</v>
      </c>
      <c r="G12" s="20">
        <v>40</v>
      </c>
    </row>
    <row r="13" s="1" customFormat="1" ht="98" customHeight="1" spans="1:7">
      <c r="A13" s="23" t="s">
        <v>40</v>
      </c>
      <c r="B13" s="22" t="s">
        <v>41</v>
      </c>
      <c r="C13" s="24" t="str">
        <f>_xlfn.DISPIMG("ID_F7E220117F4F4DC89D207032578AF439",1)</f>
        <v>=DISPIMG("ID_F7E220117F4F4DC89D207032578AF439",1)</v>
      </c>
      <c r="D13" s="21" t="s">
        <v>42</v>
      </c>
      <c r="E13" s="22" t="s">
        <v>15</v>
      </c>
      <c r="F13" s="14">
        <v>150</v>
      </c>
      <c r="G13" s="20">
        <v>280</v>
      </c>
    </row>
    <row r="14" s="1" customFormat="1" ht="98" customHeight="1" spans="1:7">
      <c r="A14" s="23" t="s">
        <v>43</v>
      </c>
      <c r="B14" s="22" t="s">
        <v>44</v>
      </c>
      <c r="C14" s="24" t="str">
        <f>_xlfn.DISPIMG("ID_E62F1024128C4B289F1DD291AF364D42",1)</f>
        <v>=DISPIMG("ID_E62F1024128C4B289F1DD291AF364D42",1)</v>
      </c>
      <c r="D14" s="25" t="s">
        <v>45</v>
      </c>
      <c r="E14" s="22" t="s">
        <v>11</v>
      </c>
      <c r="F14" s="26">
        <v>70</v>
      </c>
      <c r="G14" s="27">
        <v>159</v>
      </c>
    </row>
    <row r="15" s="1" customFormat="1" ht="100" customHeight="1" spans="1:7">
      <c r="A15" s="28" t="s">
        <v>46</v>
      </c>
      <c r="B15" s="22" t="s">
        <v>47</v>
      </c>
      <c r="C15" s="29" t="str">
        <f>_xlfn.DISPIMG("ID_9270A457A9464CC990217D8F75CB8C0F",1)</f>
        <v>=DISPIMG("ID_9270A457A9464CC990217D8F75CB8C0F",1)</v>
      </c>
      <c r="D15" s="30" t="s">
        <v>48</v>
      </c>
      <c r="E15" s="31" t="s">
        <v>11</v>
      </c>
      <c r="F15" s="26">
        <v>39</v>
      </c>
      <c r="G15" s="27">
        <v>70</v>
      </c>
    </row>
    <row r="16" s="1" customFormat="1" ht="96" customHeight="1" spans="1:7">
      <c r="A16" s="32" t="s">
        <v>49</v>
      </c>
      <c r="B16" s="22" t="s">
        <v>50</v>
      </c>
      <c r="C16" s="29" t="str">
        <f>_xlfn.DISPIMG("ID_D1191424EFBC4D869350A6BBCC1A192C",1)</f>
        <v>=DISPIMG("ID_D1191424EFBC4D869350A6BBCC1A192C",1)</v>
      </c>
      <c r="D16" s="32" t="s">
        <v>51</v>
      </c>
      <c r="E16" s="31" t="s">
        <v>11</v>
      </c>
      <c r="F16" s="26">
        <v>20</v>
      </c>
      <c r="G16" s="27">
        <v>40</v>
      </c>
    </row>
    <row r="17" s="1" customFormat="1" ht="104" customHeight="1" spans="1:7">
      <c r="A17" s="33" t="s">
        <v>52</v>
      </c>
      <c r="B17" s="22" t="s">
        <v>53</v>
      </c>
      <c r="C17" s="29" t="str">
        <f>_xlfn.DISPIMG("ID_6AF82A9BB12D45CDA9B590082383D6B7",1)</f>
        <v>=DISPIMG("ID_6AF82A9BB12D45CDA9B590082383D6B7",1)</v>
      </c>
      <c r="D17" s="33" t="s">
        <v>54</v>
      </c>
      <c r="E17" s="31" t="s">
        <v>11</v>
      </c>
      <c r="F17" s="26">
        <v>22</v>
      </c>
      <c r="G17" s="27">
        <v>40</v>
      </c>
    </row>
    <row r="18" s="1" customFormat="1" ht="102" customHeight="1" spans="1:7">
      <c r="A18" s="28" t="s">
        <v>55</v>
      </c>
      <c r="B18" s="22" t="s">
        <v>56</v>
      </c>
      <c r="C18" s="29" t="str">
        <f>_xlfn.DISPIMG("ID_7192C42F91EE46A1BDDD8D60A7C30873",1)</f>
        <v>=DISPIMG("ID_7192C42F91EE46A1BDDD8D60A7C30873",1)</v>
      </c>
      <c r="D18" s="28" t="s">
        <v>57</v>
      </c>
      <c r="E18" s="31" t="s">
        <v>11</v>
      </c>
      <c r="F18" s="26">
        <v>50</v>
      </c>
      <c r="G18" s="27">
        <v>80</v>
      </c>
    </row>
    <row r="19" s="1" customFormat="1" ht="102" customHeight="1" spans="1:7">
      <c r="A19" s="33" t="s">
        <v>58</v>
      </c>
      <c r="B19" s="22" t="s">
        <v>59</v>
      </c>
      <c r="C19" s="29" t="str">
        <f>_xlfn.DISPIMG("ID_FFF6EE13B0A84F37A7553B8F8ACF6E9C",1)</f>
        <v>=DISPIMG("ID_FFF6EE13B0A84F37A7553B8F8ACF6E9C",1)</v>
      </c>
      <c r="D19" s="33" t="s">
        <v>60</v>
      </c>
      <c r="E19" s="31" t="s">
        <v>11</v>
      </c>
      <c r="F19" s="26">
        <v>20</v>
      </c>
      <c r="G19" s="27">
        <v>40</v>
      </c>
    </row>
    <row r="20" s="1" customFormat="1" ht="110" customHeight="1" spans="1:7">
      <c r="A20" s="32" t="s">
        <v>61</v>
      </c>
      <c r="B20" s="22" t="s">
        <v>62</v>
      </c>
      <c r="C20" s="29" t="str">
        <f>_xlfn.DISPIMG("ID_D27FA4EF3C55410EAE47B0449C5BC965",1)</f>
        <v>=DISPIMG("ID_D27FA4EF3C55410EAE47B0449C5BC965",1)</v>
      </c>
      <c r="D20" s="32" t="s">
        <v>63</v>
      </c>
      <c r="E20" s="31" t="s">
        <v>15</v>
      </c>
      <c r="F20" s="26">
        <v>72</v>
      </c>
      <c r="G20" s="27">
        <v>100</v>
      </c>
    </row>
    <row r="21" s="1" customFormat="1" ht="110" customHeight="1" spans="1:7">
      <c r="A21" s="32" t="s">
        <v>64</v>
      </c>
      <c r="B21" s="22" t="s">
        <v>65</v>
      </c>
      <c r="C21" s="29" t="str">
        <f>_xlfn.DISPIMG("ID_068C0A48B35E47F29F0B4DDED74F9752",1)</f>
        <v>=DISPIMG("ID_068C0A48B35E47F29F0B4DDED74F9752",1)</v>
      </c>
      <c r="D21" s="32" t="s">
        <v>66</v>
      </c>
      <c r="E21" s="31" t="s">
        <v>15</v>
      </c>
      <c r="F21" s="26">
        <v>78</v>
      </c>
      <c r="G21" s="27">
        <v>100</v>
      </c>
    </row>
    <row r="22" s="1" customFormat="1" ht="96" customHeight="1" spans="1:7">
      <c r="A22" s="33" t="s">
        <v>67</v>
      </c>
      <c r="B22" s="22" t="s">
        <v>68</v>
      </c>
      <c r="C22" s="29" t="str">
        <f>_xlfn.DISPIMG("ID_AE9420297EB24D3B88973F51FDB900C1",1)</f>
        <v>=DISPIMG("ID_AE9420297EB24D3B88973F51FDB900C1",1)</v>
      </c>
      <c r="D22" s="34" t="s">
        <v>69</v>
      </c>
      <c r="E22" s="31" t="s">
        <v>15</v>
      </c>
      <c r="F22" s="26">
        <v>30</v>
      </c>
      <c r="G22" s="27">
        <v>58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HOCC宠物碗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2025-06-05T15:34:19Z</dcterms:created>
  <dcterms:modified xsi:type="dcterms:W3CDTF">2025-06-05T15:34:35Z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F85B04A2E83B45678FA7E950B513CCDD_11</vt:lpwstr>
  </property>
  <property fmtid="{D5CDD505-2E9C-101B-9397-08002B2CF9AE}" pid="3" name="KSOProductBuildVer">
    <vt:lpwstr>2052-12.1.0.21171</vt:lpwstr>
  </property>
</Properties>
</file>