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520" windowHeight="9060"/>
  </bookViews>
  <sheets>
    <sheet name="爱沃欣、早速清（驱虫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678" name="ID_71B0BF8C9BD0457292AC9ABA6EEE3F6E" descr="f8b107f595d15408b2fed3cbf313c5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95905" y="9429115"/>
          <a:ext cx="1062990" cy="1774825"/>
        </a:xfrm>
        <a:prstGeom prst="rect">
          <a:avLst/>
        </a:prstGeom>
      </xdr:spPr>
    </xdr:pic>
  </etc:cellImage>
  <etc:cellImage>
    <xdr:pic>
      <xdr:nvPicPr>
        <xdr:cNvPr id="679" name="ID_9ECA279CACD24558B2D311F43E2ECDE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66950" y="46355"/>
          <a:ext cx="3460115" cy="8997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85" name="ID_46D778E355C24D2595E30F7305FA109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004820" y="1905000"/>
          <a:ext cx="643255" cy="9340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84" name="ID_7BEE0DA4A8294569AB6123CF60235AA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009900" y="2977515"/>
          <a:ext cx="600075" cy="9061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83" name="ID_3AE7F7ADC9864A1D8590C8EA11E9F16F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023235" y="3968750"/>
          <a:ext cx="625475" cy="9283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81" name="ID_FC6AA6B476EA4C5F8FF1D5C9EC132B2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019425" y="6030595"/>
          <a:ext cx="648335" cy="9645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82" name="ID_628A4D8506B24EA798467DB7AE95CA8E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057525" y="5019675"/>
          <a:ext cx="600075" cy="904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80" name="ID_DA038753124B4F8A9AEB7059718B61D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057525" y="7061200"/>
          <a:ext cx="612140" cy="91122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<sst xmlns="http://schemas.openxmlformats.org/spreadsheetml/2006/main" count="31" uniqueCount="21">
  <si>
    <t>序列</t>
  </si>
  <si>
    <t>爱沃欣驱虫</t>
  </si>
  <si>
    <t>产品图片</t>
  </si>
  <si>
    <t>箱规</t>
  </si>
  <si>
    <t>门店价格</t>
  </si>
  <si>
    <t>零售</t>
  </si>
  <si>
    <t>10送4折后价</t>
  </si>
  <si>
    <t>爱沃欣 吡虫啉莫昔克丁滴剂</t>
  </si>
  <si>
    <t>0.4ml 
用于体重≤4kg
（犬用）</t>
  </si>
  <si>
    <t>90/箱</t>
  </si>
  <si>
    <t>1.0ml
用于体重＞4-10kg
（犬用）</t>
  </si>
  <si>
    <t>2.5ml
用于体重＞10-25kg（犬用）</t>
  </si>
  <si>
    <t>4.0ml
用于体重＞25-40kg（犬用）</t>
  </si>
  <si>
    <t>0.4ml
用于体重≤4kg
（猫用）</t>
  </si>
  <si>
    <t>0.8ml
用于体重＞4-8kg
（猫用）</t>
  </si>
  <si>
    <t>早速清门店报价</t>
  </si>
  <si>
    <t>早速清驱虫喷雾</t>
  </si>
  <si>
    <t>折后价</t>
  </si>
  <si>
    <t>喷雾装250ml
(全宠)</t>
  </si>
  <si>
    <t>24/箱</t>
  </si>
  <si>
    <t>喷雾装50ml
(全宠)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</si>
</sst>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"/>
      <color rgb="FF000000"/>
      <name val="微软雅黑"/>
      <charset val="134"/>
    </font>
    <font>
      <b/>
      <sz val="12"/>
      <color rgb="FFFFFFFF"/>
      <name val="微软雅黑"/>
      <charset val="134"/>
    </font>
    <font>
      <b/>
      <sz val="12"/>
      <color theme="0"/>
      <name val="微软雅黑"/>
      <charset val="134"/>
    </font>
    <font>
      <b/>
      <sz val="18"/>
      <color theme="1"/>
      <name val="微软雅黑"/>
      <charset val="134"/>
    </font>
    <font>
      <sz val="16"/>
      <color theme="1"/>
      <name val="微软雅黑"/>
      <charset val="134"/>
    </font>
    <font>
      <sz val="14"/>
      <color theme="1"/>
      <name val="微软雅黑"/>
      <charset val="134"/>
    </font>
    <font>
      <b/>
      <sz val="14"/>
      <color theme="1"/>
      <name val="微软雅黑"/>
      <charset val="134"/>
    </font>
    <font>
      <b/>
      <sz val="16"/>
      <color theme="1"/>
      <name val="微软雅黑"/>
      <charset val="134"/>
    </font>
    <font>
      <sz val="2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E46D0A"/>
        <bgColor rgb="FF000000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8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8" Type="http://schemas.openxmlformats.org/officeDocument/2006/relationships/image" Target="media/image8.jpeg"/><Relationship Id="rId7" Type="http://schemas.openxmlformats.org/officeDocument/2006/relationships/image" Target="media/image7.jpeg"/><Relationship Id="rId6" Type="http://schemas.openxmlformats.org/officeDocument/2006/relationships/image" Target="media/image6.jpeg"/><Relationship Id="rId5" Type="http://schemas.openxmlformats.org/officeDocument/2006/relationships/image" Target="media/image5.jpeg"/><Relationship Id="rId4" Type="http://schemas.openxmlformats.org/officeDocument/2006/relationships/image" Target="media/image4.jpeg"/><Relationship Id="rId3" Type="http://schemas.openxmlformats.org/officeDocument/2006/relationships/image" Target="media/image3.jpeg"/><Relationship Id="rId2" Type="http://schemas.openxmlformats.org/officeDocument/2006/relationships/image" Target="media/image2.pn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pane ySplit="2" topLeftCell="A3" activePane="bottomLeft" state="frozen"/>
      <selection/>
      <selection pane="bottomLeft" activeCell="D2" sqref="A$1:D$1048576"/>
    </sheetView>
  </sheetViews>
  <sheetFormatPr defaultColWidth="9" defaultRowHeight="15.6" outlineLevelCol="6"/>
  <cols>
    <col min="1" max="1" width="7.62962962962963" style="1" customWidth="1"/>
    <col min="2" max="2" width="28.6296296296296" style="1" customWidth="1"/>
    <col min="3" max="3" width="14.75" style="1" customWidth="1"/>
    <col min="4" max="4" width="9" style="1"/>
    <col min="5" max="6" width="10.6296296296296" style="1" customWidth="1"/>
    <col min="7" max="7" width="20.25" style="3" customWidth="1"/>
    <col min="8" max="16384" width="9" style="1"/>
  </cols>
  <sheetData>
    <row r="1" s="1" customFormat="1" ht="81" customHeight="1" spans="1:7">
      <c r="A1" s="4" t="str">
        <f>_xlfn.DISPIMG("ID_9ECA279CACD24558B2D311F43E2ECDE0",1)</f>
        <v>=DISPIMG("ID_9ECA279CACD24558B2D311F43E2ECDE0",1)</v>
      </c>
      <c r="B1" s="4"/>
      <c r="C1" s="4"/>
      <c r="D1" s="4"/>
      <c r="E1" s="4"/>
      <c r="F1" s="4"/>
      <c r="G1" s="5"/>
    </row>
    <row r="2" s="2" customFormat="1" ht="33" customHeight="1" spans="1:7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7" t="s">
        <v>6</v>
      </c>
    </row>
    <row r="3" s="1" customFormat="1" ht="33" customHeight="1" spans="1:7">
      <c r="A3" s="8" t="s">
        <v>7</v>
      </c>
      <c r="B3" s="8"/>
      <c r="C3" s="8"/>
      <c r="D3" s="8"/>
      <c r="E3" s="8"/>
      <c r="F3" s="8"/>
      <c r="G3" s="8"/>
    </row>
    <row r="4" s="1" customFormat="1" ht="81" customHeight="1" spans="1:7">
      <c r="A4" s="9">
        <v>1</v>
      </c>
      <c r="B4" s="9" t="s">
        <v>8</v>
      </c>
      <c r="C4" s="10" t="str">
        <f>_xlfn.DISPIMG("ID_46D778E355C24D2595E30F7305FA109D",1)</f>
        <v>=DISPIMG("ID_46D778E355C24D2595E30F7305FA109D",1)</v>
      </c>
      <c r="D4" s="10" t="s">
        <v>9</v>
      </c>
      <c r="E4" s="11">
        <v>42</v>
      </c>
      <c r="F4" s="12">
        <v>68</v>
      </c>
      <c r="G4" s="13">
        <v>30</v>
      </c>
    </row>
    <row r="5" s="1" customFormat="1" ht="81" customHeight="1" spans="1:7">
      <c r="A5" s="9">
        <v>2</v>
      </c>
      <c r="B5" s="9" t="s">
        <v>10</v>
      </c>
      <c r="C5" s="10" t="str">
        <f>_xlfn.DISPIMG("ID_7BEE0DA4A8294569AB6123CF60235AA9",1)</f>
        <v>=DISPIMG("ID_7BEE0DA4A8294569AB6123CF60235AA9",1)</v>
      </c>
      <c r="D5" s="10" t="s">
        <v>9</v>
      </c>
      <c r="E5" s="11">
        <v>46</v>
      </c>
      <c r="F5" s="12">
        <v>75</v>
      </c>
      <c r="G5" s="13">
        <v>32.86</v>
      </c>
    </row>
    <row r="6" s="1" customFormat="1" ht="81" customHeight="1" spans="1:7">
      <c r="A6" s="9">
        <v>3</v>
      </c>
      <c r="B6" s="9" t="s">
        <v>11</v>
      </c>
      <c r="C6" s="10" t="str">
        <f>_xlfn.DISPIMG("ID_3AE7F7ADC9864A1D8590C8EA11E9F16F",1)</f>
        <v>=DISPIMG("ID_3AE7F7ADC9864A1D8590C8EA11E9F16F",1)</v>
      </c>
      <c r="D6" s="10" t="s">
        <v>9</v>
      </c>
      <c r="E6" s="11">
        <v>56</v>
      </c>
      <c r="F6" s="12">
        <v>85</v>
      </c>
      <c r="G6" s="13">
        <v>40</v>
      </c>
    </row>
    <row r="7" s="1" customFormat="1" ht="81" customHeight="1" spans="1:7">
      <c r="A7" s="9">
        <v>4</v>
      </c>
      <c r="B7" s="9" t="s">
        <v>12</v>
      </c>
      <c r="C7" s="10" t="str">
        <f>_xlfn.DISPIMG("ID_628A4D8506B24EA798467DB7AE95CA8E",1)</f>
        <v>=DISPIMG("ID_628A4D8506B24EA798467DB7AE95CA8E",1)</v>
      </c>
      <c r="D7" s="10" t="s">
        <v>9</v>
      </c>
      <c r="E7" s="11">
        <v>62</v>
      </c>
      <c r="F7" s="12">
        <v>96</v>
      </c>
      <c r="G7" s="13">
        <v>44.29</v>
      </c>
    </row>
    <row r="8" s="1" customFormat="1" ht="81" customHeight="1" spans="1:7">
      <c r="A8" s="9">
        <v>5</v>
      </c>
      <c r="B8" s="9" t="s">
        <v>13</v>
      </c>
      <c r="C8" s="10" t="str">
        <f>_xlfn.DISPIMG("ID_FC6AA6B476EA4C5F8FF1D5C9EC132B25",1)</f>
        <v>=DISPIMG("ID_FC6AA6B476EA4C5F8FF1D5C9EC132B25",1)</v>
      </c>
      <c r="D8" s="10" t="s">
        <v>9</v>
      </c>
      <c r="E8" s="11">
        <v>42</v>
      </c>
      <c r="F8" s="12">
        <v>68</v>
      </c>
      <c r="G8" s="13">
        <v>30</v>
      </c>
    </row>
    <row r="9" s="1" customFormat="1" ht="81" customHeight="1" spans="1:7">
      <c r="A9" s="9">
        <v>6</v>
      </c>
      <c r="B9" s="9" t="s">
        <v>14</v>
      </c>
      <c r="C9" s="10" t="str">
        <f>_xlfn.DISPIMG("ID_DA038753124B4F8A9AEB7059718B61D3",1)</f>
        <v>=DISPIMG("ID_DA038753124B4F8A9AEB7059718B61D3",1)</v>
      </c>
      <c r="D9" s="10" t="s">
        <v>9</v>
      </c>
      <c r="E9" s="11">
        <v>46</v>
      </c>
      <c r="F9" s="12">
        <v>75</v>
      </c>
      <c r="G9" s="13">
        <v>32.86</v>
      </c>
    </row>
    <row r="10" ht="52" customHeight="1" spans="1:7">
      <c r="A10" s="14" t="s">
        <v>15</v>
      </c>
      <c r="B10" s="3"/>
      <c r="C10" s="3"/>
      <c r="D10" s="3"/>
      <c r="E10" s="3"/>
      <c r="F10" s="3"/>
      <c r="G10" s="14"/>
    </row>
    <row r="11" ht="36" customHeight="1" spans="1:7">
      <c r="A11" s="6" t="s">
        <v>0</v>
      </c>
      <c r="B11" s="6" t="s">
        <v>16</v>
      </c>
      <c r="C11" s="6" t="s">
        <v>2</v>
      </c>
      <c r="D11" s="6" t="s">
        <v>3</v>
      </c>
      <c r="E11" s="6" t="s">
        <v>4</v>
      </c>
      <c r="F11" s="6" t="s">
        <v>5</v>
      </c>
      <c r="G11" s="7" t="s">
        <v>17</v>
      </c>
    </row>
    <row r="12" ht="121" customHeight="1" spans="1:7">
      <c r="A12" s="15">
        <v>1</v>
      </c>
      <c r="B12" s="9" t="s">
        <v>18</v>
      </c>
      <c r="C12" s="16" t="str">
        <f>_xlfn.DISPIMG("ID_71B0BF8C9BD0457292AC9ABA6EEE3F6E",1)</f>
        <v>=DISPIMG("ID_71B0BF8C9BD0457292AC9ABA6EEE3F6E",1)</v>
      </c>
      <c r="D12" s="10" t="s">
        <v>19</v>
      </c>
      <c r="E12" s="17">
        <v>65.8</v>
      </c>
      <c r="F12" s="18">
        <v>128</v>
      </c>
      <c r="G12" s="19">
        <v>54.83</v>
      </c>
    </row>
    <row r="13" ht="64" customHeight="1" spans="1:7">
      <c r="A13" s="15">
        <v>2</v>
      </c>
      <c r="B13" s="9" t="s">
        <v>20</v>
      </c>
      <c r="C13" s="20"/>
      <c r="D13" s="15"/>
      <c r="E13" s="17">
        <v>18.5</v>
      </c>
      <c r="F13" s="18">
        <v>29.8</v>
      </c>
      <c r="G13" s="19">
        <v>15.42</v>
      </c>
    </row>
  </sheetData>
  <sheetProtection formatCells="0" formatColumns="0" formatRows="0" insertRows="0" insertColumns="0" insertHyperlinks="0" deleteColumns="0" deleteRows="0" sort="0" autoFilter="0" pivotTables="0"/>
  <mergeCells count="4">
    <mergeCell ref="A1:G1"/>
    <mergeCell ref="A3:G3"/>
    <mergeCell ref="A10:G10"/>
    <mergeCell ref="C12:C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爱沃欣、早速清（驱虫）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2025-06-06T15:52:50Z</dcterms:created>
  <dcterms:modified xsi:type="dcterms:W3CDTF">2025-06-06T15:53:47Z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C4E951B850E44247ACDBF5F8442CFF96_11</vt:lpwstr>
  </property>
  <property fmtid="{D5CDD505-2E9C-101B-9397-08002B2CF9AE}" pid="3" name="KSOProductBuildVer">
    <vt:lpwstr>2052-12.1.0.21171</vt:lpwstr>
  </property>
</Properties>
</file>