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梅子团团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656" name="ID_A9972112284C41D9AF064F0E361598B8" descr="50a12b1ced5c4b3363d73f9a75be6f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390" y="7365365"/>
          <a:ext cx="1012825" cy="904875"/>
        </a:xfrm>
        <a:prstGeom prst="rect">
          <a:avLst/>
        </a:prstGeom>
      </xdr:spPr>
    </xdr:pic>
  </etc:cellImage>
  <etc:cellImage>
    <xdr:pic>
      <xdr:nvPicPr>
        <xdr:cNvPr id="654" name="ID_01572FCFF2924E92B2E5BE69D10E86F8" descr="bb97b2fa996a53a5aecd427da90c76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1118870"/>
          <a:ext cx="699135" cy="976630"/>
        </a:xfrm>
        <a:prstGeom prst="rect">
          <a:avLst/>
        </a:prstGeom>
      </xdr:spPr>
    </xdr:pic>
  </etc:cellImage>
  <etc:cellImage>
    <xdr:pic>
      <xdr:nvPicPr>
        <xdr:cNvPr id="651" name="ID_2C5BD59B652B491AB92E1C8109951032" descr="1536f964620c8e949122c38dad08fc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0185" y="4274185"/>
          <a:ext cx="674370" cy="940435"/>
        </a:xfrm>
        <a:prstGeom prst="rect">
          <a:avLst/>
        </a:prstGeom>
      </xdr:spPr>
    </xdr:pic>
  </etc:cellImage>
  <etc:cellImage>
    <xdr:pic>
      <xdr:nvPicPr>
        <xdr:cNvPr id="652" name="ID_4F3BADAD100A47B3BCEF74F3433C216D" descr="b77a70ed901fef2ae078ee9ba86dcf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38125" y="3207385"/>
          <a:ext cx="665480" cy="962660"/>
        </a:xfrm>
        <a:prstGeom prst="rect">
          <a:avLst/>
        </a:prstGeom>
      </xdr:spPr>
    </xdr:pic>
  </etc:cellImage>
  <etc:cellImage>
    <xdr:pic>
      <xdr:nvPicPr>
        <xdr:cNvPr id="653" name="ID_BE0C000085BF4D88BA5C31A8405753B8" descr="949d0745ecd3d93cc0947db52a4795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24155" y="2193925"/>
          <a:ext cx="652145" cy="940435"/>
        </a:xfrm>
        <a:prstGeom prst="rect">
          <a:avLst/>
        </a:prstGeom>
      </xdr:spPr>
    </xdr:pic>
  </etc:cellImage>
  <etc:cellImage>
    <xdr:pic>
      <xdr:nvPicPr>
        <xdr:cNvPr id="441" name="ID_FB9B5D8FBEA54E8380DE555E9F4C344E" descr="core_image_url__exec_download_3649423443"/>
        <xdr:cNvPicPr/>
      </xdr:nvPicPr>
      <xdr:blipFill>
        <a:blip r:embed="rId6"/>
        <a:stretch>
          <a:fillRect/>
        </a:stretch>
      </xdr:blipFill>
      <xdr:spPr>
        <a:xfrm>
          <a:off x="0" y="0"/>
          <a:ext cx="2276475" cy="3857625"/>
        </a:xfrm>
        <a:prstGeom prst="rect">
          <a:avLst/>
        </a:prstGeom>
      </xdr:spPr>
    </xdr:pic>
  </etc:cellImage>
  <etc:cellImage>
    <xdr:pic>
      <xdr:nvPicPr>
        <xdr:cNvPr id="657" name="ID_C13B8E4B46B84ACDB78FD3381DF8FD5B" descr="afde29e151e14a6e291928053306ddf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4450" y="5338445"/>
          <a:ext cx="1040765" cy="838835"/>
        </a:xfrm>
        <a:prstGeom prst="rect">
          <a:avLst/>
        </a:prstGeom>
      </xdr:spPr>
    </xdr:pic>
  </etc:cellImage>
  <etc:cellImage>
    <xdr:pic>
      <xdr:nvPicPr>
        <xdr:cNvPr id="660" name="ID_B342A56C06984E69A4E2406AB59040E4" descr="cc50a8161b7ede9ea688c2e4156f3ff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4450" y="6339840"/>
          <a:ext cx="1052195" cy="901065"/>
        </a:xfrm>
        <a:prstGeom prst="rect">
          <a:avLst/>
        </a:prstGeom>
      </xdr:spPr>
    </xdr:pic>
  </etc:cellImage>
  <etc:cellImage>
    <xdr:pic>
      <xdr:nvPicPr>
        <xdr:cNvPr id="658" name="ID_0772470F0EA8497F9596D6BCD44B2657" descr="ca5064e0feee240205903c239e8c6cc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8580" y="8430895"/>
          <a:ext cx="1002665" cy="849630"/>
        </a:xfrm>
        <a:prstGeom prst="rect">
          <a:avLst/>
        </a:prstGeom>
      </xdr:spPr>
    </xdr:pic>
  </etc:cellImage>
  <etc:cellImage>
    <xdr:pic>
      <xdr:nvPicPr>
        <xdr:cNvPr id="659" name="ID_825B16CC198E4B4488C5D9A7D2196D7B" descr="9f7b22db93d188bea187c96fc14f14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63500" y="9498330"/>
          <a:ext cx="924560" cy="874395"/>
        </a:xfrm>
        <a:prstGeom prst="rect">
          <a:avLst/>
        </a:prstGeom>
      </xdr:spPr>
    </xdr:pic>
  </etc:cellImage>
  <etc:cellImage>
    <xdr:pic>
      <xdr:nvPicPr>
        <xdr:cNvPr id="655" name="ID_17DC1824F2024EC4909501B0F639FB0C" descr="02d4fa1dae32d91beee6c3456d3ce3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73660" y="10549255"/>
          <a:ext cx="948055" cy="840740"/>
        </a:xfrm>
        <a:prstGeom prst="rect">
          <a:avLst/>
        </a:prstGeom>
      </xdr:spPr>
    </xdr:pic>
  </etc:cellImage>
  <etc:cellImage>
    <xdr:pic>
      <xdr:nvPicPr>
        <xdr:cNvPr id="442" name="ID_F1890CC31DE04B8CA2CEECE58F02D315" descr="core_image_url__exec_download_3616936839"/>
        <xdr:cNvPicPr/>
      </xdr:nvPicPr>
      <xdr:blipFill>
        <a:blip r:embed="rId12"/>
        <a:stretch>
          <a:fillRect/>
        </a:stretch>
      </xdr:blipFill>
      <xdr:spPr>
        <a:xfrm>
          <a:off x="0" y="0"/>
          <a:ext cx="10058400" cy="6353175"/>
        </a:xfrm>
        <a:prstGeom prst="rect">
          <a:avLst/>
        </a:prstGeom>
      </xdr:spPr>
    </xdr:pic>
  </etc:cellImage>
  <etc:cellImage>
    <xdr:pic>
      <xdr:nvPicPr>
        <xdr:cNvPr id="443" name="ID_579C304E6C544DE79CA392C43EF30900" descr="core_image_url__exec_download_682903644"/>
        <xdr:cNvPicPr/>
      </xdr:nvPicPr>
      <xdr:blipFill>
        <a:blip r:embed="rId13"/>
        <a:stretch>
          <a:fillRect/>
        </a:stretch>
      </xdr:blipFill>
      <xdr:spPr>
        <a:xfrm>
          <a:off x="0" y="0"/>
          <a:ext cx="8467725" cy="548640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<sst xmlns="http://schemas.openxmlformats.org/spreadsheetml/2006/main" count="88" uniqueCount="44">
  <si>
    <t>梅子团团门店报价表</t>
  </si>
  <si>
    <t>图片</t>
  </si>
  <si>
    <t>品名</t>
  </si>
  <si>
    <t>箱规</t>
  </si>
  <si>
    <t>规格</t>
  </si>
  <si>
    <t>门店裸价</t>
  </si>
  <si>
    <t>零售价</t>
  </si>
  <si>
    <t>元气猫条兔肉益生菌</t>
  </si>
  <si>
    <t>100袋/箱</t>
  </si>
  <si>
    <t>12g*5条</t>
  </si>
  <si>
    <t>150元/箱
可混拼</t>
  </si>
  <si>
    <t>5元/包</t>
  </si>
  <si>
    <t>元气猫条三文鱼磷虾</t>
  </si>
  <si>
    <t>元气猫条金枪鱼猫草</t>
  </si>
  <si>
    <t>元气猫条鸡肉蔓越莓</t>
  </si>
  <si>
    <t>主食猫条鸡肉味道</t>
  </si>
  <si>
    <t>8袋/箱</t>
  </si>
  <si>
    <t>100根*12g
1200g</t>
  </si>
  <si>
    <t>主食猫条金枪鱼味道</t>
  </si>
  <si>
    <t>元气罐鸡肉+燕麦
（犬猫通用）</t>
  </si>
  <si>
    <t>100罐/箱</t>
  </si>
  <si>
    <t>85g</t>
  </si>
  <si>
    <t>140元/箱
可混拼</t>
  </si>
  <si>
    <t>3元/罐</t>
  </si>
  <si>
    <t>元气罐鸡肉+猫草
（犬猫通用）</t>
  </si>
  <si>
    <t>元气罐鸡肉+玉米+乳铁蛋白
（犬猫通用）</t>
  </si>
  <si>
    <t>元气罐鸡肉+南极虾+茶多酚
（犬猫通用）</t>
  </si>
  <si>
    <t>元气罐鸡肉+南瓜+后生元
（犬猫通用）</t>
  </si>
  <si>
    <t>元气罐鸡肉+胡萝卜+鱼油
（犬猫通用）</t>
  </si>
  <si>
    <t>主食生骨肉猫饭
（鸡肉鸭肉口味）</t>
  </si>
  <si>
    <t>24罐/箱</t>
  </si>
  <si>
    <t>85g*24罐</t>
  </si>
  <si>
    <t>主食生骨肉猫饭
（鸡肉牛肉口味）</t>
  </si>
  <si>
    <t>主食生骨肉猫饭
（鸡肉鸽肉口味）</t>
  </si>
  <si>
    <t>主食生骨肉猫饭
（鸡肉鹿肉口味）</t>
  </si>
  <si>
    <t>主食生骨肉猫饭
（金枪鱼虾口味）</t>
  </si>
  <si>
    <t>鸡肉苹果香蕉</t>
  </si>
  <si>
    <t>12袋/8盒/箱</t>
  </si>
  <si>
    <t>100g*12袋</t>
  </si>
  <si>
    <t>鸡肉牛油果麦草</t>
  </si>
  <si>
    <t>鸡肉草莓蔓越莓</t>
  </si>
  <si>
    <t>鸡肉黄桃玉米</t>
  </si>
  <si>
    <t>鸡肉蛋黄羊奶</t>
  </si>
  <si>
    <t>鸡肉蓝莓生椰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</si>
</sst>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2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color rgb="FF000000"/>
      <name val="微软雅黑"/>
      <charset val="134"/>
    </font>
    <font>
      <sz val="12"/>
      <color theme="1"/>
      <name val="微软雅黑"/>
      <charset val="134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rgb="FF000000"/>
      <name val="微软雅黑"/>
      <charset val="134"/>
    </font>
    <font>
      <sz val="12"/>
      <color rgb="FF000000"/>
      <name val="微软雅黑"/>
      <charset val="134"/>
    </font>
    <font>
      <sz val="10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BE5D6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8" borderId="14" applyNumberFormat="0" applyAlignment="0" applyProtection="0">
      <alignment vertical="center"/>
    </xf>
    <xf numFmtId="0" fontId="20" fillId="9" borderId="15" applyNumberFormat="0" applyAlignment="0" applyProtection="0">
      <alignment vertical="center"/>
    </xf>
    <xf numFmtId="0" fontId="21" fillId="9" borderId="14" applyNumberFormat="0" applyAlignment="0" applyProtection="0">
      <alignment vertical="center"/>
    </xf>
    <xf numFmtId="0" fontId="22" fillId="10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png"/><Relationship Id="rId8" Type="http://schemas.openxmlformats.org/officeDocument/2006/relationships/image" Target="media/image8.png"/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3" Type="http://schemas.openxmlformats.org/officeDocument/2006/relationships/image" Target="media/image13.png"/><Relationship Id="rId12" Type="http://schemas.openxmlformats.org/officeDocument/2006/relationships/image" Target="media/image12.png"/><Relationship Id="rId11" Type="http://schemas.openxmlformats.org/officeDocument/2006/relationships/image" Target="media/image11.png"/><Relationship Id="rId10" Type="http://schemas.openxmlformats.org/officeDocument/2006/relationships/image" Target="media/image10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tabSelected="1" workbookViewId="0">
      <pane ySplit="2" topLeftCell="A3" activePane="bottomLeft" state="frozen"/>
      <selection/>
      <selection pane="bottomLeft" activeCell="F6" sqref="F6"/>
    </sheetView>
  </sheetViews>
  <sheetFormatPr defaultColWidth="9" defaultRowHeight="15.6" outlineLevelCol="5"/>
  <cols>
    <col min="1" max="1" width="15" style="1" customWidth="1"/>
    <col min="2" max="2" width="29.6296296296296" style="1" customWidth="1"/>
    <col min="3" max="3" width="10.6296296296296" style="1" customWidth="1"/>
    <col min="4" max="4" width="15.1296296296296" style="1" customWidth="1"/>
    <col min="5" max="6" width="13.25" style="1" customWidth="1"/>
    <col min="7" max="16384" width="9" style="1"/>
  </cols>
  <sheetData>
    <row r="1" s="1" customFormat="1" ht="51" customHeight="1" spans="1:6">
      <c r="A1" s="2" t="s">
        <v>0</v>
      </c>
      <c r="B1" s="3"/>
      <c r="C1" s="3"/>
      <c r="D1" s="3"/>
      <c r="E1" s="3"/>
      <c r="F1" s="3"/>
    </row>
    <row r="2" s="1" customFormat="1" ht="35" customHeight="1" spans="1:6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</row>
    <row r="3" s="1" customFormat="1" ht="82" customHeight="1" spans="1:6">
      <c r="A3" s="6" t="str">
        <f>_xlfn.DISPIMG("ID_01572FCFF2924E92B2E5BE69D10E86F8",1)</f>
        <v>=DISPIMG("ID_01572FCFF2924E92B2E5BE69D10E86F8",1)</v>
      </c>
      <c r="B3" s="7" t="s">
        <v>7</v>
      </c>
      <c r="C3" s="8" t="s">
        <v>8</v>
      </c>
      <c r="D3" s="6" t="s">
        <v>9</v>
      </c>
      <c r="E3" s="9" t="s">
        <v>10</v>
      </c>
      <c r="F3" s="10" t="s">
        <v>11</v>
      </c>
    </row>
    <row r="4" s="1" customFormat="1" ht="82" customHeight="1" spans="1:6">
      <c r="A4" s="6" t="str">
        <f>_xlfn.DISPIMG("ID_BE0C000085BF4D88BA5C31A8405753B8",1)</f>
        <v>=DISPIMG("ID_BE0C000085BF4D88BA5C31A8405753B8",1)</v>
      </c>
      <c r="B4" s="7" t="s">
        <v>12</v>
      </c>
      <c r="C4" s="8" t="s">
        <v>8</v>
      </c>
      <c r="D4" s="6" t="s">
        <v>9</v>
      </c>
      <c r="E4" s="11"/>
      <c r="F4" s="10" t="s">
        <v>11</v>
      </c>
    </row>
    <row r="5" s="1" customFormat="1" ht="82" customHeight="1" spans="1:6">
      <c r="A5" s="6" t="str">
        <f>_xlfn.DISPIMG("ID_4F3BADAD100A47B3BCEF74F3433C216D",1)</f>
        <v>=DISPIMG("ID_4F3BADAD100A47B3BCEF74F3433C216D",1)</v>
      </c>
      <c r="B5" s="7" t="s">
        <v>13</v>
      </c>
      <c r="C5" s="8" t="s">
        <v>8</v>
      </c>
      <c r="D5" s="6" t="s">
        <v>9</v>
      </c>
      <c r="E5" s="11"/>
      <c r="F5" s="10" t="s">
        <v>11</v>
      </c>
    </row>
    <row r="6" s="1" customFormat="1" ht="82" customHeight="1" spans="1:6">
      <c r="A6" s="6" t="str">
        <f>_xlfn.DISPIMG("ID_2C5BD59B652B491AB92E1C8109951032",1)</f>
        <v>=DISPIMG("ID_2C5BD59B652B491AB92E1C8109951032",1)</v>
      </c>
      <c r="B6" s="7" t="s">
        <v>14</v>
      </c>
      <c r="C6" s="8" t="s">
        <v>8</v>
      </c>
      <c r="D6" s="6" t="s">
        <v>9</v>
      </c>
      <c r="E6" s="11"/>
      <c r="F6" s="10" t="s">
        <v>11</v>
      </c>
    </row>
    <row r="7" s="1" customFormat="1" ht="82" customHeight="1" spans="1:6">
      <c r="A7" s="12" t="str">
        <f>_xlfn.DISPIMG("ID_FB9B5D8FBEA54E8380DE555E9F4C344E",1)</f>
        <v>=DISPIMG("ID_FB9B5D8FBEA54E8380DE555E9F4C344E",1)</v>
      </c>
      <c r="B7" s="13" t="s">
        <v>15</v>
      </c>
      <c r="C7" s="13" t="s">
        <v>16</v>
      </c>
      <c r="D7" s="14" t="s">
        <v>17</v>
      </c>
      <c r="E7" s="15">
        <v>20</v>
      </c>
      <c r="F7" s="16">
        <v>39.9</v>
      </c>
    </row>
    <row r="8" s="1" customFormat="1" ht="82" customHeight="1" spans="1:6">
      <c r="A8" s="17"/>
      <c r="B8" s="13" t="s">
        <v>18</v>
      </c>
      <c r="C8" s="13" t="s">
        <v>16</v>
      </c>
      <c r="D8" s="14" t="s">
        <v>17</v>
      </c>
      <c r="E8" s="15">
        <v>20</v>
      </c>
      <c r="F8" s="16">
        <v>39.9</v>
      </c>
    </row>
    <row r="9" s="1" customFormat="1" ht="82" customHeight="1" spans="1:6">
      <c r="A9" s="6" t="str">
        <f>_xlfn.DISPIMG("ID_C13B8E4B46B84ACDB78FD3381DF8FD5B",1)</f>
        <v>=DISPIMG("ID_C13B8E4B46B84ACDB78FD3381DF8FD5B",1)</v>
      </c>
      <c r="B9" s="18" t="s">
        <v>19</v>
      </c>
      <c r="C9" s="8" t="s">
        <v>20</v>
      </c>
      <c r="D9" s="6" t="s">
        <v>21</v>
      </c>
      <c r="E9" s="11" t="s">
        <v>22</v>
      </c>
      <c r="F9" s="10" t="s">
        <v>23</v>
      </c>
    </row>
    <row r="10" s="1" customFormat="1" ht="82" customHeight="1" spans="1:6">
      <c r="A10" s="6" t="str">
        <f>_xlfn.DISPIMG("ID_B342A56C06984E69A4E2406AB59040E4",1)</f>
        <v>=DISPIMG("ID_B342A56C06984E69A4E2406AB59040E4",1)</v>
      </c>
      <c r="B10" s="18" t="s">
        <v>24</v>
      </c>
      <c r="C10" s="8" t="s">
        <v>20</v>
      </c>
      <c r="D10" s="6" t="s">
        <v>21</v>
      </c>
      <c r="E10" s="11"/>
      <c r="F10" s="10" t="s">
        <v>23</v>
      </c>
    </row>
    <row r="11" s="1" customFormat="1" ht="82" customHeight="1" spans="1:6">
      <c r="A11" s="6" t="str">
        <f>_xlfn.DISPIMG("ID_A9972112284C41D9AF064F0E361598B8",1)</f>
        <v>=DISPIMG("ID_A9972112284C41D9AF064F0E361598B8",1)</v>
      </c>
      <c r="B11" s="18" t="s">
        <v>25</v>
      </c>
      <c r="C11" s="8" t="s">
        <v>20</v>
      </c>
      <c r="D11" s="6" t="s">
        <v>21</v>
      </c>
      <c r="E11" s="11"/>
      <c r="F11" s="10" t="s">
        <v>23</v>
      </c>
    </row>
    <row r="12" s="1" customFormat="1" ht="82" customHeight="1" spans="1:6">
      <c r="A12" s="6" t="str">
        <f>_xlfn.DISPIMG("ID_0772470F0EA8497F9596D6BCD44B2657",1)</f>
        <v>=DISPIMG("ID_0772470F0EA8497F9596D6BCD44B2657",1)</v>
      </c>
      <c r="B12" s="18" t="s">
        <v>26</v>
      </c>
      <c r="C12" s="8" t="s">
        <v>20</v>
      </c>
      <c r="D12" s="6" t="s">
        <v>21</v>
      </c>
      <c r="E12" s="11"/>
      <c r="F12" s="10" t="s">
        <v>23</v>
      </c>
    </row>
    <row r="13" s="1" customFormat="1" ht="82" customHeight="1" spans="1:6">
      <c r="A13" s="6" t="str">
        <f>_xlfn.DISPIMG("ID_825B16CC198E4B4488C5D9A7D2196D7B",1)</f>
        <v>=DISPIMG("ID_825B16CC198E4B4488C5D9A7D2196D7B",1)</v>
      </c>
      <c r="B13" s="18" t="s">
        <v>27</v>
      </c>
      <c r="C13" s="8" t="s">
        <v>20</v>
      </c>
      <c r="D13" s="6" t="s">
        <v>21</v>
      </c>
      <c r="E13" s="11"/>
      <c r="F13" s="10" t="s">
        <v>23</v>
      </c>
    </row>
    <row r="14" s="1" customFormat="1" ht="82" customHeight="1" spans="1:6">
      <c r="A14" s="12" t="str">
        <f>_xlfn.DISPIMG("ID_17DC1824F2024EC4909501B0F639FB0C",1)</f>
        <v>=DISPIMG("ID_17DC1824F2024EC4909501B0F639FB0C",1)</v>
      </c>
      <c r="B14" s="19" t="s">
        <v>28</v>
      </c>
      <c r="C14" s="20" t="s">
        <v>20</v>
      </c>
      <c r="D14" s="12" t="s">
        <v>21</v>
      </c>
      <c r="E14" s="11"/>
      <c r="F14" s="21" t="s">
        <v>23</v>
      </c>
    </row>
    <row r="15" ht="41.25" customHeight="1" spans="1:6">
      <c r="A15" s="22" t="str">
        <f>_xlfn.DISPIMG("ID_F1890CC31DE04B8CA2CEECE58F02D315",1)</f>
        <v>=DISPIMG("ID_F1890CC31DE04B8CA2CEECE58F02D315",1)</v>
      </c>
      <c r="B15" s="23" t="s">
        <v>29</v>
      </c>
      <c r="C15" s="24" t="s">
        <v>30</v>
      </c>
      <c r="D15" s="13" t="s">
        <v>31</v>
      </c>
      <c r="E15" s="25">
        <v>43.2</v>
      </c>
      <c r="F15" s="26">
        <v>96</v>
      </c>
    </row>
    <row r="16" ht="41.25" customHeight="1" spans="1:6">
      <c r="A16" s="27"/>
      <c r="B16" s="23" t="s">
        <v>32</v>
      </c>
      <c r="C16" s="24" t="s">
        <v>30</v>
      </c>
      <c r="D16" s="13" t="s">
        <v>31</v>
      </c>
      <c r="E16" s="25">
        <v>43.2</v>
      </c>
      <c r="F16" s="26">
        <v>96</v>
      </c>
    </row>
    <row r="17" ht="41.25" customHeight="1" spans="1:6">
      <c r="A17" s="27"/>
      <c r="B17" s="23" t="s">
        <v>33</v>
      </c>
      <c r="C17" s="24" t="s">
        <v>30</v>
      </c>
      <c r="D17" s="13" t="s">
        <v>31</v>
      </c>
      <c r="E17" s="25">
        <v>43.2</v>
      </c>
      <c r="F17" s="26">
        <v>96</v>
      </c>
    </row>
    <row r="18" ht="41.25" customHeight="1" spans="1:6">
      <c r="A18" s="27"/>
      <c r="B18" s="23" t="s">
        <v>34</v>
      </c>
      <c r="C18" s="24" t="s">
        <v>30</v>
      </c>
      <c r="D18" s="13" t="s">
        <v>31</v>
      </c>
      <c r="E18" s="25">
        <v>43.2</v>
      </c>
      <c r="F18" s="26">
        <v>96</v>
      </c>
    </row>
    <row r="19" ht="41.25" customHeight="1" spans="1:6">
      <c r="A19" s="28"/>
      <c r="B19" s="23" t="s">
        <v>35</v>
      </c>
      <c r="C19" s="24" t="s">
        <v>30</v>
      </c>
      <c r="D19" s="13" t="s">
        <v>31</v>
      </c>
      <c r="E19" s="25">
        <v>43.2</v>
      </c>
      <c r="F19" s="26">
        <v>96</v>
      </c>
    </row>
    <row r="20" ht="42" customHeight="1" spans="1:6">
      <c r="A20" s="22" t="str">
        <f>_xlfn.DISPIMG("ID_579C304E6C544DE79CA392C43EF30900",1)</f>
        <v>=DISPIMG("ID_579C304E6C544DE79CA392C43EF30900",1)</v>
      </c>
      <c r="B20" s="14" t="s">
        <v>36</v>
      </c>
      <c r="C20" s="24" t="s">
        <v>37</v>
      </c>
      <c r="D20" s="14" t="s">
        <v>38</v>
      </c>
      <c r="E20" s="25">
        <v>36</v>
      </c>
      <c r="F20" s="26">
        <v>72</v>
      </c>
    </row>
    <row r="21" ht="42" customHeight="1" spans="1:6">
      <c r="A21" s="27"/>
      <c r="B21" s="14" t="s">
        <v>39</v>
      </c>
      <c r="C21" s="24" t="s">
        <v>37</v>
      </c>
      <c r="D21" s="14" t="s">
        <v>38</v>
      </c>
      <c r="E21" s="25">
        <v>36</v>
      </c>
      <c r="F21" s="26">
        <v>72</v>
      </c>
    </row>
    <row r="22" ht="42" customHeight="1" spans="1:6">
      <c r="A22" s="27"/>
      <c r="B22" s="14" t="s">
        <v>40</v>
      </c>
      <c r="C22" s="24" t="s">
        <v>37</v>
      </c>
      <c r="D22" s="14" t="s">
        <v>38</v>
      </c>
      <c r="E22" s="25">
        <v>36</v>
      </c>
      <c r="F22" s="26">
        <v>72</v>
      </c>
    </row>
    <row r="23" ht="42" customHeight="1" spans="1:6">
      <c r="A23" s="27"/>
      <c r="B23" s="14" t="s">
        <v>41</v>
      </c>
      <c r="C23" s="24" t="s">
        <v>37</v>
      </c>
      <c r="D23" s="14" t="s">
        <v>38</v>
      </c>
      <c r="E23" s="25">
        <v>36</v>
      </c>
      <c r="F23" s="26">
        <v>72</v>
      </c>
    </row>
    <row r="24" ht="42" customHeight="1" spans="1:6">
      <c r="A24" s="27"/>
      <c r="B24" s="14" t="s">
        <v>42</v>
      </c>
      <c r="C24" s="24" t="s">
        <v>37</v>
      </c>
      <c r="D24" s="14" t="s">
        <v>38</v>
      </c>
      <c r="E24" s="25">
        <v>36</v>
      </c>
      <c r="F24" s="26">
        <v>72</v>
      </c>
    </row>
    <row r="25" ht="42" customHeight="1" spans="1:6">
      <c r="A25" s="28"/>
      <c r="B25" s="14" t="s">
        <v>43</v>
      </c>
      <c r="C25" s="24" t="s">
        <v>37</v>
      </c>
      <c r="D25" s="14" t="s">
        <v>38</v>
      </c>
      <c r="E25" s="25">
        <v>36</v>
      </c>
      <c r="F25" s="26">
        <v>72</v>
      </c>
    </row>
  </sheetData>
  <sheetProtection formatCells="0" formatColumns="0" formatRows="0" insertRows="0" insertColumns="0" insertHyperlinks="0" deleteColumns="0" deleteRows="0" sort="0" autoFilter="0" pivotTables="0"/>
  <mergeCells count="6">
    <mergeCell ref="A1:F1"/>
    <mergeCell ref="A7:A8"/>
    <mergeCell ref="A15:A19"/>
    <mergeCell ref="A20:A25"/>
    <mergeCell ref="E3:E6"/>
    <mergeCell ref="E9:E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梅子团团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2025-06-05T15:36:44Z</dcterms:created>
  <dcterms:modified xsi:type="dcterms:W3CDTF">2025-06-05T15:36:50Z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3B51D82E1B66440C82E7E4480E718116_11</vt:lpwstr>
  </property>
  <property fmtid="{D5CDD505-2E9C-101B-9397-08002B2CF9AE}" pid="3" name="KSOProductBuildVer">
    <vt:lpwstr>2052-12.1.0.21171</vt:lpwstr>
  </property>
</Properties>
</file>