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DED63A5-6EFE-48BE-BC54-679791561C36}" xr6:coauthVersionLast="47" xr6:coauthVersionMax="47" xr10:uidLastSave="{00000000-0000-0000-0000-000000000000}"/>
  <bookViews>
    <workbookView xWindow="-120" yWindow="-120" windowWidth="29040" windowHeight="15840" xr2:uid="{E7427DC6-1501-454A-9B57-CE6300612B06}"/>
  </bookViews>
  <sheets>
    <sheet name="有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3" i="1"/>
  <c r="I21" i="1"/>
  <c r="I19" i="1"/>
  <c r="I18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<sst xmlns="http://schemas.openxmlformats.org/spreadsheetml/2006/main" count="508" uniqueCount="193">
  <si>
    <t>2024年有鱼店铺供货价及控价总表</t>
  </si>
  <si>
    <t>定位</t>
  </si>
  <si>
    <t>条形码</t>
  </si>
  <si>
    <t>有鱼产品系列名称</t>
  </si>
  <si>
    <t>产品图片</t>
  </si>
  <si>
    <t>规格</t>
  </si>
  <si>
    <t>单位</t>
  </si>
  <si>
    <t>箱规</t>
  </si>
  <si>
    <t>整箱批发价</t>
  </si>
  <si>
    <t>单包批发价</t>
  </si>
  <si>
    <t>促销活动</t>
  </si>
  <si>
    <t>建议零售价</t>
  </si>
  <si>
    <t>天猫控价</t>
  </si>
  <si>
    <t>多包售卖要求</t>
  </si>
  <si>
    <r>
      <rPr>
        <b/>
        <sz val="24"/>
        <color rgb="FF000000"/>
        <rFont val="微软雅黑"/>
        <family val="2"/>
        <charset val="134"/>
      </rPr>
      <t xml:space="preserve">线上自营系列
</t>
    </r>
    <r>
      <rPr>
        <b/>
        <sz val="24"/>
        <color rgb="FFFF0000"/>
        <rFont val="微软雅黑"/>
        <family val="2"/>
        <charset val="134"/>
      </rPr>
      <t>有流量、毛利低</t>
    </r>
  </si>
  <si>
    <t>6974308550458</t>
  </si>
  <si>
    <r>
      <rPr>
        <sz val="24"/>
        <rFont val="微软雅黑"/>
        <family val="2"/>
        <charset val="134"/>
      </rPr>
      <t xml:space="preserve">有鱼海陆臻选天然冻干鲜肉升级版猫粮   2KG </t>
    </r>
    <r>
      <rPr>
        <b/>
        <i/>
        <sz val="24"/>
        <color rgb="FFFF0000"/>
        <rFont val="微软雅黑"/>
        <family val="2"/>
        <charset val="134"/>
      </rPr>
      <t>自营款</t>
    </r>
  </si>
  <si>
    <t>2kg</t>
  </si>
  <si>
    <t>包</t>
  </si>
  <si>
    <t>6包/箱</t>
  </si>
  <si>
    <t>10送3</t>
  </si>
  <si>
    <t>3包以上不低于84元/包</t>
  </si>
  <si>
    <t>6974308550830</t>
  </si>
  <si>
    <r>
      <rPr>
        <sz val="24"/>
        <rFont val="微软雅黑"/>
        <family val="2"/>
        <charset val="134"/>
      </rPr>
      <t xml:space="preserve">有鱼海陆臻选生骨肉猫粮  1.5KG </t>
    </r>
    <r>
      <rPr>
        <b/>
        <i/>
        <sz val="24"/>
        <color rgb="FFFF0000"/>
        <rFont val="微软雅黑"/>
        <family val="2"/>
        <charset val="134"/>
      </rPr>
      <t>自营款</t>
    </r>
  </si>
  <si>
    <t>1.5kg</t>
  </si>
  <si>
    <t>多包售卖低5元/包</t>
  </si>
  <si>
    <t>6974308550847</t>
  </si>
  <si>
    <r>
      <rPr>
        <sz val="24"/>
        <rFont val="微软雅黑"/>
        <family val="2"/>
        <charset val="134"/>
      </rPr>
      <t xml:space="preserve">有鱼绿野臻选兔肉生骨肉猫粮   1.5KG </t>
    </r>
    <r>
      <rPr>
        <b/>
        <i/>
        <sz val="24"/>
        <color rgb="FFFF0000"/>
        <rFont val="微软雅黑"/>
        <family val="2"/>
        <charset val="134"/>
      </rPr>
      <t>自营款</t>
    </r>
  </si>
  <si>
    <t>6974308550960</t>
  </si>
  <si>
    <r>
      <rPr>
        <sz val="24"/>
        <rFont val="微软雅黑"/>
        <family val="2"/>
        <charset val="134"/>
      </rPr>
      <t>有鱼海陆心选肠道护理全期天然粮2.0 2KG</t>
    </r>
    <r>
      <rPr>
        <b/>
        <i/>
        <sz val="24"/>
        <color rgb="FFFF0000"/>
        <rFont val="微软雅黑"/>
        <family val="2"/>
        <charset val="134"/>
      </rPr>
      <t>自营款</t>
    </r>
  </si>
  <si>
    <t>6974308550618</t>
  </si>
  <si>
    <r>
      <rPr>
        <sz val="24"/>
        <rFont val="微软雅黑"/>
        <family val="2"/>
        <charset val="134"/>
      </rPr>
      <t xml:space="preserve">有鱼海陆臻选低温烘焙猫粮  1.5KG  </t>
    </r>
    <r>
      <rPr>
        <b/>
        <i/>
        <sz val="24"/>
        <color rgb="FFFF0000"/>
        <rFont val="微软雅黑"/>
        <family val="2"/>
        <charset val="134"/>
      </rPr>
      <t>自营款</t>
    </r>
  </si>
  <si>
    <t>6974308551783</t>
  </si>
  <si>
    <r>
      <rPr>
        <sz val="24"/>
        <rFont val="微软雅黑"/>
        <family val="2"/>
        <charset val="134"/>
      </rPr>
      <t>有鱼城市功能系列深海烘焙猫粮1.5KG</t>
    </r>
    <r>
      <rPr>
        <b/>
        <i/>
        <sz val="24"/>
        <color rgb="FFFF0000"/>
        <rFont val="微软雅黑"/>
        <family val="2"/>
        <charset val="134"/>
      </rPr>
      <t xml:space="preserve">  自营款</t>
    </r>
  </si>
  <si>
    <t>6974308551301</t>
  </si>
  <si>
    <r>
      <rPr>
        <sz val="24"/>
        <rFont val="微软雅黑"/>
        <family val="2"/>
        <charset val="134"/>
      </rPr>
      <t xml:space="preserve">有鱼成长守护鸡肉烘焙幼猫粮  500G </t>
    </r>
    <r>
      <rPr>
        <b/>
        <i/>
        <sz val="24"/>
        <color rgb="FFFF0000"/>
        <rFont val="微软雅黑"/>
        <family val="2"/>
        <charset val="134"/>
      </rPr>
      <t>自营款</t>
    </r>
  </si>
  <si>
    <t>500g</t>
  </si>
  <si>
    <t>12包/箱</t>
  </si>
  <si>
    <t>多包售卖低2元/包</t>
  </si>
  <si>
    <r>
      <rPr>
        <b/>
        <sz val="24"/>
        <color rgb="FF000000"/>
        <rFont val="微软雅黑"/>
        <family val="2"/>
        <charset val="134"/>
      </rPr>
      <t xml:space="preserve">线上分销款
</t>
    </r>
    <r>
      <rPr>
        <b/>
        <sz val="24"/>
        <color rgb="FFFF0000"/>
        <rFont val="微软雅黑"/>
        <family val="2"/>
        <charset val="134"/>
      </rPr>
      <t>价格低、毛利低</t>
    </r>
  </si>
  <si>
    <t>6974308550175</t>
  </si>
  <si>
    <t>有鱼SP42轻舒粮1.5KG</t>
  </si>
  <si>
    <t>6974308550144</t>
  </si>
  <si>
    <t>有鱼SP40轻舒粮365G</t>
  </si>
  <si>
    <t>365g</t>
  </si>
  <si>
    <t>25包/箱</t>
  </si>
  <si>
    <t>6971033480210</t>
  </si>
  <si>
    <t>有鱼深海鱼五种鱼低敏猫粮2KG</t>
  </si>
  <si>
    <t>现货</t>
  </si>
  <si>
    <t>6971033480463</t>
  </si>
  <si>
    <t>有鱼85%鸡鱼全期天然粮2KG</t>
  </si>
  <si>
    <t>10送4</t>
  </si>
  <si>
    <t>6971033481019</t>
  </si>
  <si>
    <t>有鱼喵星盛宴双拼冻干天然粮2KG</t>
  </si>
  <si>
    <t>6971033480654</t>
  </si>
  <si>
    <t>有鱼有享65%鸡鱼全期天然粮1.8KG</t>
  </si>
  <si>
    <t>1.8kg</t>
  </si>
  <si>
    <t>6974308551691</t>
  </si>
  <si>
    <t>猫爪系列美毛全期冻干天然粮1.5KG</t>
  </si>
  <si>
    <t>6974308551684</t>
  </si>
  <si>
    <t>猫爪系列肠道护理全期冻干天然粮1.5KG</t>
  </si>
  <si>
    <r>
      <rPr>
        <b/>
        <sz val="24"/>
        <color rgb="FF000000"/>
        <rFont val="微软雅黑"/>
        <family val="2"/>
        <charset val="134"/>
      </rPr>
      <t xml:space="preserve">线下专供款
</t>
    </r>
    <r>
      <rPr>
        <b/>
        <sz val="24"/>
        <color rgb="FFFF0000"/>
        <rFont val="微软雅黑"/>
        <family val="2"/>
        <charset val="134"/>
      </rPr>
      <t>线上禁止上架，毛利高</t>
    </r>
  </si>
  <si>
    <t>6974308551028</t>
  </si>
  <si>
    <r>
      <rPr>
        <sz val="24"/>
        <rFont val="微软雅黑"/>
        <family val="2"/>
        <charset val="134"/>
      </rPr>
      <t>有鱼低温烘焙粮全价猫粮1KG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</si>
  <si>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1kg</t>
  </si>
  <si>
    <t>10包/箱</t>
  </si>
  <si>
    <t>/</t>
  </si>
  <si>
    <t>线下款不允许线上售卖</t>
  </si>
  <si>
    <t>6974308551400</t>
  </si>
  <si>
    <r>
      <rPr>
        <sz val="24"/>
        <rFont val="微软雅黑"/>
        <family val="2"/>
        <charset val="134"/>
      </rPr>
      <t>金点系列鸡鱼粮1.6kg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</si>
  <si>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1.6kg</t>
  </si>
  <si>
    <t>6974308551776</t>
  </si>
  <si>
    <r>
      <rPr>
        <sz val="24"/>
        <rFont val="微软雅黑"/>
        <family val="2"/>
        <charset val="134"/>
      </rPr>
      <t>有鱼金点系列无谷鲜肉猫粮鸡肉鱼配方</t>
    </r>
    <r>
      <rPr>
        <b/>
        <sz val="24"/>
        <rFont val="微软雅黑"/>
        <family val="2"/>
        <charset val="134"/>
      </rPr>
      <t>6KG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</si>
  <si>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6kg</t>
  </si>
  <si>
    <t>1包/箱</t>
  </si>
  <si>
    <t xml:space="preserve">6974308551424 </t>
  </si>
  <si>
    <r>
      <rPr>
        <sz val="24"/>
        <rFont val="微软雅黑"/>
        <family val="2"/>
        <charset val="134"/>
      </rPr>
      <t>金点系列七种鱼粮1.6kg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</si>
  <si>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6974308551752</t>
  </si>
  <si>
    <r>
      <rPr>
        <sz val="24"/>
        <rFont val="微软雅黑"/>
        <family val="2"/>
        <charset val="134"/>
      </rPr>
      <t>有鱼金点系列无谷鲜肉猫粮七种鱼</t>
    </r>
    <r>
      <rPr>
        <b/>
        <sz val="24"/>
        <rFont val="微软雅黑"/>
        <family val="2"/>
        <charset val="134"/>
      </rPr>
      <t>6KG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</si>
  <si>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6974308551455</t>
  </si>
  <si>
    <r>
      <rPr>
        <sz val="24"/>
        <rFont val="微软雅黑"/>
        <family val="2"/>
        <charset val="134"/>
      </rPr>
      <t>金点系列鸡肉冻干粮1.6kg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</si>
  <si>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6974308551769</t>
  </si>
  <si>
    <r>
      <rPr>
        <sz val="24"/>
        <rFont val="微软雅黑"/>
        <family val="2"/>
        <charset val="134"/>
      </rPr>
      <t>有鱼金点系列无谷鲜肉猫粮单一鸡肉(含冻干）</t>
    </r>
    <r>
      <rPr>
        <b/>
        <sz val="24"/>
        <rFont val="微软雅黑"/>
        <family val="2"/>
        <charset val="134"/>
      </rPr>
      <t>6KG</t>
    </r>
    <r>
      <rPr>
        <b/>
        <i/>
        <sz val="24"/>
        <color rgb="FFFF0000"/>
        <rFont val="微软雅黑"/>
        <family val="2"/>
        <charset val="134"/>
      </rPr>
      <t xml:space="preserve"> 
线下专供</t>
    </r>
  </si>
  <si>
    <t>6974308550656</t>
  </si>
  <si>
    <r>
      <rPr>
        <sz val="24"/>
        <rFont val="微软雅黑"/>
        <family val="2"/>
        <charset val="134"/>
      </rPr>
      <t xml:space="preserve">有鱼臻选系列冻干鲜肉成犬粮1.5KG </t>
    </r>
    <r>
      <rPr>
        <b/>
        <i/>
        <sz val="24"/>
        <color rgb="FFFF0000"/>
        <rFont val="微软雅黑"/>
        <family val="2"/>
        <charset val="134"/>
      </rPr>
      <t>线下专供</t>
    </r>
  </si>
  <si>
    <t>6974308550670</t>
  </si>
  <si>
    <r>
      <rPr>
        <sz val="24"/>
        <rFont val="微软雅黑"/>
        <family val="2"/>
        <charset val="134"/>
      </rPr>
      <t>有鱼臻选系列冻干鲜肉成犬粮8KG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</si>
  <si>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t>8kg</t>
  </si>
  <si>
    <t>2包/箱</t>
  </si>
  <si>
    <t>6974308550687</t>
  </si>
  <si>
    <r>
      <rPr>
        <sz val="24"/>
        <rFont val="微软雅黑"/>
        <family val="2"/>
        <charset val="134"/>
      </rPr>
      <t>有鱼臻选系列冻干鲜肉幼犬粮1.5KG</t>
    </r>
    <r>
      <rPr>
        <b/>
        <i/>
        <sz val="24"/>
        <color rgb="FFFF0000"/>
        <rFont val="微软雅黑"/>
        <family val="2"/>
        <charset val="134"/>
      </rPr>
      <t xml:space="preserve"> 线下专供</t>
    </r>
  </si>
  <si>
    <r>
      <rPr>
        <b/>
        <sz val="24"/>
        <color rgb="FF000000"/>
        <rFont val="微软雅黑"/>
        <family val="2"/>
        <charset val="134"/>
      </rPr>
      <t xml:space="preserve">繁育款
</t>
    </r>
    <r>
      <rPr>
        <b/>
        <sz val="24"/>
        <color rgb="FFFF0000"/>
        <rFont val="微软雅黑"/>
        <family val="2"/>
        <charset val="134"/>
      </rPr>
      <t>大规格、高性价比</t>
    </r>
  </si>
  <si>
    <t>6974308551639</t>
  </si>
  <si>
    <t>有鱼赛级系列孕母猫&amp;幼猫粮8KG</t>
  </si>
  <si>
    <t>6974308550441</t>
  </si>
  <si>
    <t>有鱼赛级系列全期猫粮10KG</t>
  </si>
  <si>
    <t>10kg</t>
  </si>
  <si>
    <t>6974308550496</t>
  </si>
  <si>
    <t>有鱼赛级系列全期猫粮牛肉果蔬味10KG</t>
  </si>
  <si>
    <t>6974308550502</t>
  </si>
  <si>
    <t>有鱼赛级系列全期猫粮鸭肉蔓越莓味10KG</t>
  </si>
  <si>
    <t>线下主推主食罐</t>
  </si>
  <si>
    <t>6974308552049</t>
  </si>
  <si>
    <r>
      <rPr>
        <sz val="24"/>
        <rFont val="微软雅黑"/>
        <family val="2"/>
        <charset val="134"/>
      </rPr>
      <t>有鱼锁鲜三步系列主食罐鸡肉乳鸽口味-4罐</t>
    </r>
    <r>
      <rPr>
        <b/>
        <i/>
        <sz val="24"/>
        <color rgb="FFFF0000"/>
        <rFont val="微软雅黑"/>
        <family val="2"/>
        <charset val="134"/>
      </rPr>
      <t xml:space="preserve"> 线下主推</t>
    </r>
  </si>
  <si>
    <t>100g*4罐</t>
  </si>
  <si>
    <t>盒</t>
  </si>
  <si>
    <t>6盒/箱</t>
  </si>
  <si>
    <t>6974308552056</t>
  </si>
  <si>
    <r>
      <rPr>
        <sz val="24"/>
        <rFont val="微软雅黑"/>
        <family val="2"/>
        <charset val="134"/>
      </rPr>
      <t>有鱼锁鲜三步系列主食罐三文鱼虾口味-4罐</t>
    </r>
    <r>
      <rPr>
        <b/>
        <i/>
        <sz val="24"/>
        <color rgb="FFFF0000"/>
        <rFont val="微软雅黑"/>
        <family val="2"/>
        <charset val="134"/>
      </rPr>
      <t xml:space="preserve"> 线下主推</t>
    </r>
  </si>
  <si>
    <t>6974308552032</t>
  </si>
  <si>
    <r>
      <rPr>
        <sz val="24"/>
        <rFont val="微软雅黑"/>
        <family val="2"/>
        <charset val="134"/>
      </rPr>
      <t>有鱼锁鲜三步系列主食罐混合口味-4罐</t>
    </r>
    <r>
      <rPr>
        <b/>
        <i/>
        <sz val="24"/>
        <color rgb="FFFF0000"/>
        <rFont val="微软雅黑"/>
        <family val="2"/>
        <charset val="134"/>
      </rPr>
      <t xml:space="preserve"> 线下主推</t>
    </r>
  </si>
  <si>
    <t>酥fufu冻干</t>
  </si>
  <si>
    <t>6974308552124</t>
  </si>
  <si>
    <t>酥fufu系列主食冻干 夹心蛋黄酥15G*10</t>
  </si>
  <si>
    <t>15G*10</t>
  </si>
  <si>
    <t>12盒/箱</t>
  </si>
  <si>
    <t>6974308552155</t>
  </si>
  <si>
    <t>酥fufu系列主食冻干 虾虾肉肉酥8G*10</t>
  </si>
  <si>
    <t>8G*10</t>
  </si>
  <si>
    <t>0添加剂主食猫条</t>
  </si>
  <si>
    <t>6974308552247</t>
  </si>
  <si>
    <r>
      <rPr>
        <sz val="24"/>
        <rFont val="微软雅黑"/>
        <family val="2"/>
        <charset val="134"/>
      </rPr>
      <t>0添加主食猫条鸡肉&amp;鹌鹑蛋黄口味-10条装</t>
    </r>
    <r>
      <rPr>
        <b/>
        <i/>
        <sz val="24"/>
        <color rgb="FFFF0000"/>
        <rFont val="微软雅黑"/>
        <family val="2"/>
        <charset val="134"/>
      </rPr>
      <t xml:space="preserve"> NEW</t>
    </r>
  </si>
  <si>
    <t>24盒/箱</t>
  </si>
  <si>
    <t>6974308552261</t>
  </si>
  <si>
    <r>
      <rPr>
        <sz val="24"/>
        <rFont val="微软雅黑"/>
        <family val="2"/>
        <charset val="134"/>
      </rPr>
      <t>0添加主食猫条鸡肉&amp;羊奶口味-10条装</t>
    </r>
    <r>
      <rPr>
        <b/>
        <i/>
        <sz val="24"/>
        <color rgb="FFFF0000"/>
        <rFont val="微软雅黑"/>
        <family val="2"/>
        <charset val="134"/>
      </rPr>
      <t xml:space="preserve"> NEW</t>
    </r>
  </si>
  <si>
    <t>6974308552285</t>
  </si>
  <si>
    <r>
      <rPr>
        <sz val="24"/>
        <rFont val="微软雅黑"/>
        <family val="2"/>
        <charset val="134"/>
      </rPr>
      <t>0添加主食猫条三文鱼&amp;鱼籽口味-10条装</t>
    </r>
    <r>
      <rPr>
        <b/>
        <i/>
        <sz val="24"/>
        <color rgb="FFFF0000"/>
        <rFont val="微软雅黑"/>
        <family val="2"/>
        <charset val="134"/>
      </rPr>
      <t xml:space="preserve"> NEW</t>
    </r>
  </si>
  <si>
    <t>10g*10条</t>
  </si>
  <si>
    <t>6974308552278</t>
  </si>
  <si>
    <r>
      <rPr>
        <sz val="24"/>
        <rFont val="微软雅黑"/>
        <family val="2"/>
        <charset val="134"/>
      </rPr>
      <t>0添加主食猫条 鸡肉&amp;甜虾口味-10条装</t>
    </r>
    <r>
      <rPr>
        <b/>
        <i/>
        <sz val="24"/>
        <color rgb="FFFF0000"/>
        <rFont val="微软雅黑"/>
        <family val="2"/>
        <charset val="134"/>
      </rPr>
      <t xml:space="preserve"> NEW</t>
    </r>
  </si>
  <si>
    <t>up主食罐</t>
  </si>
  <si>
    <t>6974308550779</t>
  </si>
  <si>
    <t>有鱼UP!系列主食小扁罐鸡肉配方-6罐</t>
  </si>
  <si>
    <t>100G*6罐</t>
  </si>
  <si>
    <t>4盒/箱</t>
  </si>
  <si>
    <t>多盒售卖低5元/盒</t>
  </si>
  <si>
    <t>6974308550793</t>
  </si>
  <si>
    <t>有鱼UP!系列主食小扁罐牛肉配方-6罐</t>
  </si>
  <si>
    <t>6974308550786</t>
  </si>
  <si>
    <t>有鱼UP!系列主食小扁罐三文鱼配方-6罐</t>
  </si>
  <si>
    <t>6974308551127</t>
  </si>
  <si>
    <t>有鱼UP!系列主食小扁罐兔肉配方-6罐</t>
  </si>
  <si>
    <t>6974308550809</t>
  </si>
  <si>
    <t>有鱼UP!系列主食小扁罐鸡牛鱼混合口味-6罐</t>
  </si>
  <si>
    <t>6974308551141</t>
  </si>
  <si>
    <t>有鱼UP!系列主食小扁罐鸡兔鱼混合口味-6罐</t>
  </si>
  <si>
    <t>up主食餐包</t>
  </si>
  <si>
    <t>6974308551523</t>
  </si>
  <si>
    <r>
      <rPr>
        <sz val="24"/>
        <rFont val="微软雅黑"/>
        <family val="2"/>
        <charset val="134"/>
      </rPr>
      <t>有鱼UP！系列主食小餐包兔肉配方—8袋</t>
    </r>
    <r>
      <rPr>
        <b/>
        <i/>
        <sz val="24"/>
        <color rgb="FFFF0000"/>
        <rFont val="微软雅黑"/>
        <family val="2"/>
        <charset val="134"/>
      </rPr>
      <t xml:space="preserve"> </t>
    </r>
  </si>
  <si>
    <t>60G*8包</t>
  </si>
  <si>
    <t>多盒售卖低2元/盒</t>
  </si>
  <si>
    <t>6974308551509</t>
  </si>
  <si>
    <t>有鱼UP！系列主食小餐包鸡肉配方—8袋</t>
  </si>
  <si>
    <t>6974308551516</t>
  </si>
  <si>
    <t>有鱼UP！系列主食小餐包牛肉配方—8袋</t>
  </si>
  <si>
    <t>6974308551530</t>
  </si>
  <si>
    <t>有鱼UP！系列主食小餐包三文鱼&amp;甜虾配方—8袋</t>
  </si>
  <si>
    <t>6974308551547</t>
  </si>
  <si>
    <t>有鱼UP！系列主食小餐包口味满贯—8袋</t>
  </si>
  <si>
    <t>零食系列</t>
  </si>
  <si>
    <t>6971033481729</t>
  </si>
  <si>
    <t>有鱼Numbers系列有一条鱼北太平洋鲭鱼50G</t>
  </si>
  <si>
    <t>50G</t>
  </si>
  <si>
    <t>条</t>
  </si>
  <si>
    <t>20条/箱</t>
  </si>
  <si>
    <t>6974308551103</t>
  </si>
  <si>
    <t>有鱼Numbers系列有一条鱼沙丁鱼50G</t>
  </si>
  <si>
    <t>6974308550595</t>
  </si>
  <si>
    <t>养生局猫条10条装-鹌鹑蛋黄鸡肉口味</t>
  </si>
  <si>
    <t>多盒售卖低1元/盒</t>
  </si>
  <si>
    <t>6974308550588</t>
  </si>
  <si>
    <t>养生局猫条10条装-兔肉鸡肉口味</t>
  </si>
  <si>
    <t>6974308550601</t>
  </si>
  <si>
    <t>养生局猫条10条装-甜虾金枪鱼口味</t>
  </si>
  <si>
    <t>6974308550571</t>
  </si>
  <si>
    <t>养生局猫条10条装-鳕鱼金枪鱼口味</t>
  </si>
  <si>
    <t>6971033481293</t>
  </si>
  <si>
    <t>有鱼Numbers系列1块鸡小胸高汤罐-12罐</t>
  </si>
  <si>
    <t>80G*12罐</t>
  </si>
  <si>
    <t>2盒/箱</t>
  </si>
  <si>
    <t>6971033481309</t>
  </si>
  <si>
    <t>有鱼Numbers系列4只甜虾高汤罐-12罐</t>
  </si>
  <si>
    <t>6974308550335</t>
  </si>
  <si>
    <t>有鱼Numbers系列有鱼罐金枪鱼-12罐</t>
  </si>
  <si>
    <t>6974308550342</t>
  </si>
  <si>
    <t>有鱼Numbers系列有鱼罐金枪鱼蟹柳-12罐</t>
  </si>
  <si>
    <t>6974308552018</t>
  </si>
  <si>
    <t>有鱼Numbers系列有鱼罐鲨鱼软骨-12罐</t>
  </si>
  <si>
    <t>6974308552001</t>
  </si>
  <si>
    <t>有鱼Numbers系列有鱼罐鸡心-12罐</t>
  </si>
  <si>
    <t>6974308552025</t>
  </si>
  <si>
    <t>有鱼Numbers系列有鱼高汤罐混合6口味-12罐</t>
  </si>
  <si>
    <t>* 线下专供款禁止在线上平台上架销售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</si>
</sst>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$-409]#,##0.00_);[Red]\([$$-409]#,##0.00\)"/>
    <numFmt numFmtId="177" formatCode="0.00_ "/>
    <numFmt numFmtId="178" formatCode="&quot;￥&quot;#,##0.00"/>
    <numFmt numFmtId="179" formatCode="&quot;￥&quot;#,##0.00;&quot;￥&quot;\-#,##0.00"/>
    <numFmt numFmtId="180" formatCode="&quot;￥&quot;#,##0.00_);[Red]\(&quot;￥&quot;#,##0.00\)"/>
    <numFmt numFmtId="181" formatCode="_ &quot;￥&quot;* #,##0.00_ ;_ &quot;￥&quot;* \-#,##0.00_ ;_ &quot;￥&quot;* &quot;-&quot;??_ ;_ @_ "/>
  </numFmts>
  <fonts count="27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8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24"/>
      <color indexed="8"/>
      <name val="微软雅黑"/>
      <family val="2"/>
      <charset val="134"/>
    </font>
    <font>
      <sz val="16"/>
      <color indexed="8"/>
      <name val="Hiragino Sans GB W3"/>
      <family val="1"/>
    </font>
    <font>
      <b/>
      <sz val="24"/>
      <color rgb="FF00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22"/>
      <name val="宋体"/>
      <family val="3"/>
      <charset val="134"/>
    </font>
    <font>
      <b/>
      <sz val="24"/>
      <color rgb="FFFF0000"/>
      <name val="宋体"/>
      <family val="3"/>
      <charset val="134"/>
    </font>
    <font>
      <sz val="24"/>
      <color indexed="8"/>
      <name val="微软雅黑"/>
      <family val="2"/>
      <charset val="134"/>
    </font>
    <font>
      <b/>
      <sz val="24"/>
      <color rgb="FFFF0000"/>
      <name val="微软雅黑"/>
      <family val="2"/>
      <charset val="134"/>
    </font>
    <font>
      <sz val="24"/>
      <name val="微软雅黑"/>
      <family val="2"/>
      <charset val="134"/>
    </font>
    <font>
      <b/>
      <i/>
      <sz val="24"/>
      <color rgb="FFFF0000"/>
      <name val="微软雅黑"/>
      <family val="2"/>
      <charset val="134"/>
    </font>
    <font>
      <b/>
      <sz val="24"/>
      <name val="微软雅黑"/>
      <family val="2"/>
      <charset val="134"/>
    </font>
    <font>
      <sz val="24"/>
      <color rgb="FFFF0000"/>
      <name val="微软雅黑"/>
      <family val="2"/>
      <charset val="134"/>
    </font>
    <font>
      <b/>
      <sz val="22"/>
      <name val="微软雅黑"/>
      <family val="2"/>
      <charset val="134"/>
    </font>
    <font>
      <sz val="24"/>
      <name val="Hiragino Sans GB W3"/>
      <family val="1"/>
    </font>
    <font>
      <b/>
      <sz val="26"/>
      <name val="宋体"/>
      <family val="3"/>
      <charset val="134"/>
    </font>
    <font>
      <sz val="24"/>
      <name val="宋体"/>
      <family val="3"/>
      <charset val="134"/>
    </font>
    <font>
      <sz val="24"/>
      <color rgb="FF000000"/>
      <name val="微软雅黑"/>
      <family val="2"/>
      <charset val="134"/>
    </font>
    <font>
      <sz val="12"/>
      <color indexed="8"/>
      <name val="宋体"/>
      <family val="3"/>
      <charset val="134"/>
    </font>
    <font>
      <sz val="26"/>
      <name val="微软雅黑 Light"/>
      <family val="2"/>
      <charset val="134"/>
    </font>
    <font>
      <sz val="26"/>
      <name val="宋体"/>
      <family val="3"/>
      <charset val="134"/>
    </font>
    <font>
      <b/>
      <sz val="48"/>
      <color rgb="FF000000"/>
      <name val="微软雅黑"/>
      <family val="2"/>
      <charset val="134"/>
    </font>
    <font>
      <sz val="16"/>
      <color rgb="FFFF0000"/>
      <name val="Hiragino Sans GB W3"/>
      <family val="1"/>
    </font>
    <font>
      <b/>
      <sz val="24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176" fontId="0" fillId="0" borderId="0">
      <alignment vertical="center"/>
    </xf>
    <xf numFmtId="181" fontId="1" fillId="0" borderId="0" applyFont="0" applyFill="0" applyBorder="0" applyAlignment="0" applyProtection="0">
      <alignment vertical="center"/>
    </xf>
    <xf numFmtId="176" fontId="7" fillId="0" borderId="0"/>
  </cellStyleXfs>
  <cellXfs count="61">
    <xf numFmtId="176" fontId="0" fillId="0" borderId="0" xfId="0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/>
    <xf numFmtId="0" fontId="6" fillId="0" borderId="2" xfId="0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 wrapText="1"/>
    </xf>
    <xf numFmtId="177" fontId="8" fillId="0" borderId="2" xfId="2" applyNumberFormat="1" applyFont="1" applyBorder="1" applyAlignment="1">
      <alignment horizontal="center" vertical="center" wrapText="1"/>
    </xf>
    <xf numFmtId="177" fontId="8" fillId="3" borderId="2" xfId="2" applyNumberFormat="1" applyFont="1" applyFill="1" applyBorder="1" applyAlignment="1">
      <alignment horizontal="center" vertical="center" wrapText="1"/>
    </xf>
    <xf numFmtId="178" fontId="8" fillId="0" borderId="2" xfId="2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0" fillId="0" borderId="0" xfId="0" applyNumberFormat="1" applyFont="1" applyAlignment="1"/>
    <xf numFmtId="0" fontId="6" fillId="0" borderId="4" xfId="0" applyNumberFormat="1" applyFont="1" applyBorder="1" applyAlignment="1">
      <alignment horizontal="center" vertical="center" wrapText="1"/>
    </xf>
    <xf numFmtId="49" fontId="12" fillId="0" borderId="4" xfId="0" quotePrefix="1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4" fillId="0" borderId="4" xfId="2" applyNumberFormat="1" applyFont="1" applyBorder="1" applyAlignment="1">
      <alignment horizontal="center" vertical="center" wrapText="1"/>
    </xf>
    <xf numFmtId="0" fontId="12" fillId="0" borderId="4" xfId="2" applyNumberFormat="1" applyFont="1" applyBorder="1" applyAlignment="1">
      <alignment horizontal="center" vertical="center"/>
    </xf>
    <xf numFmtId="179" fontId="12" fillId="0" borderId="4" xfId="2" applyNumberFormat="1" applyFont="1" applyBorder="1" applyAlignment="1">
      <alignment horizontal="center" vertical="center" wrapText="1"/>
    </xf>
    <xf numFmtId="179" fontId="12" fillId="3" borderId="4" xfId="2" applyNumberFormat="1" applyFont="1" applyFill="1" applyBorder="1" applyAlignment="1">
      <alignment horizontal="center" vertical="center" wrapText="1"/>
    </xf>
    <xf numFmtId="180" fontId="12" fillId="0" borderId="4" xfId="2" applyNumberFormat="1" applyFont="1" applyBorder="1" applyAlignment="1">
      <alignment horizontal="center" vertical="center" wrapText="1"/>
    </xf>
    <xf numFmtId="180" fontId="15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80" fontId="12" fillId="0" borderId="4" xfId="1" applyNumberFormat="1" applyFont="1" applyFill="1" applyBorder="1" applyAlignment="1" applyProtection="1">
      <alignment horizontal="center" vertical="center"/>
    </xf>
    <xf numFmtId="0" fontId="10" fillId="0" borderId="4" xfId="0" quotePrefix="1" applyNumberFormat="1" applyFont="1" applyBorder="1" applyAlignment="1">
      <alignment horizontal="center" vertical="center"/>
    </xf>
    <xf numFmtId="0" fontId="12" fillId="0" borderId="4" xfId="2" applyNumberFormat="1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6" fillId="0" borderId="4" xfId="2" applyNumberFormat="1" applyFont="1" applyBorder="1" applyAlignment="1">
      <alignment horizontal="center" vertical="center" wrapText="1"/>
    </xf>
    <xf numFmtId="179" fontId="12" fillId="0" borderId="4" xfId="2" applyNumberFormat="1" applyFont="1" applyBorder="1" applyAlignment="1">
      <alignment horizontal="center" vertical="center"/>
    </xf>
    <xf numFmtId="179" fontId="11" fillId="3" borderId="4" xfId="2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2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wrapText="1"/>
    </xf>
    <xf numFmtId="0" fontId="11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180" fontId="15" fillId="0" borderId="4" xfId="0" applyNumberFormat="1" applyFont="1" applyBorder="1" applyAlignment="1">
      <alignment horizontal="center" vertical="center"/>
    </xf>
    <xf numFmtId="0" fontId="21" fillId="0" borderId="0" xfId="0" applyNumberFormat="1" applyFont="1" applyAlignment="1"/>
    <xf numFmtId="0" fontId="22" fillId="0" borderId="4" xfId="2" applyNumberFormat="1" applyFont="1" applyBorder="1" applyAlignment="1">
      <alignment horizontal="center" vertical="center" wrapText="1"/>
    </xf>
    <xf numFmtId="0" fontId="19" fillId="0" borderId="4" xfId="2" applyNumberFormat="1" applyFont="1" applyBorder="1" applyAlignment="1">
      <alignment horizontal="center" vertical="center" wrapText="1"/>
    </xf>
    <xf numFmtId="0" fontId="23" fillId="0" borderId="4" xfId="2" applyNumberFormat="1" applyFont="1" applyBorder="1" applyAlignment="1">
      <alignment horizontal="center" vertical="center" wrapText="1"/>
    </xf>
    <xf numFmtId="0" fontId="24" fillId="0" borderId="5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4" fillId="3" borderId="7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>
      <alignment horizontal="center" vertical="center" wrapText="1"/>
    </xf>
    <xf numFmtId="0" fontId="5" fillId="0" borderId="0" xfId="0" applyNumberFormat="1" applyFont="1">
      <alignment vertical="center"/>
    </xf>
    <xf numFmtId="0" fontId="5" fillId="0" borderId="0" xfId="0" applyNumberFormat="1" applyFont="1" applyAlignment="1">
      <alignment wrapText="1"/>
    </xf>
    <xf numFmtId="177" fontId="5" fillId="0" borderId="0" xfId="0" applyNumberFormat="1" applyFont="1" applyAlignment="1">
      <alignment horizontal="center"/>
    </xf>
    <xf numFmtId="177" fontId="5" fillId="3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25" fillId="0" borderId="0" xfId="0" applyNumberFormat="1" applyFont="1" applyAlignment="1"/>
    <xf numFmtId="0" fontId="26" fillId="0" borderId="0" xfId="0" applyNumberFormat="1" applyFont="1" applyAlignment="1">
      <alignment horizontal="center" vertical="center"/>
    </xf>
  </cellXfs>
  <cellStyles count="3">
    <cellStyle name="常规" xfId="0" builtinId="0"/>
    <cellStyle name="常规 2" xfId="2" xr:uid="{A5BF7321-D56B-4BE6-BA50-E66B9BBC60CC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4814570</xdr:colOff>
      <xdr:row>0</xdr:row>
      <xdr:rowOff>213360</xdr:rowOff>
    </xdr:from>
    <xdr:to>
      <xdr:col>3</xdr:col>
      <xdr:colOff>6391275</xdr:colOff>
      <xdr:row>0</xdr:row>
      <xdr:rowOff>1035685</xdr:rowOff>
    </xdr:to>
    <xdr:pic>
      <xdr:nvPicPr>
        <xdr:cNvPr id="2" name="Picture 752">
          <a:extLst>
            <a:ext uri="{FF2B5EF4-FFF2-40B4-BE49-F238E27FC236}">
              <a16:creationId xmlns:a16="http://schemas.microsoft.com/office/drawing/2014/main" id="{6C684D37-52DD-4CA4-B11A-7BCF7B14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6370" y="213360"/>
          <a:ext cx="157670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9</xdr:row>
      <xdr:rowOff>1270000</xdr:rowOff>
    </xdr:from>
    <xdr:to>
      <xdr:col>4</xdr:col>
      <xdr:colOff>1244600</xdr:colOff>
      <xdr:row>10</xdr:row>
      <xdr:rowOff>1258570</xdr:rowOff>
    </xdr:to>
    <xdr:pic>
      <xdr:nvPicPr>
        <xdr:cNvPr id="3" name="图片 2" descr="WPS图片(1)">
          <a:extLst>
            <a:ext uri="{FF2B5EF4-FFF2-40B4-BE49-F238E27FC236}">
              <a16:creationId xmlns:a16="http://schemas.microsoft.com/office/drawing/2014/main" id="{313AC9C8-7137-453A-BD67-E1A85EC03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5975" y="12414250"/>
          <a:ext cx="793750" cy="1283970"/>
        </a:xfrm>
        <a:prstGeom prst="rect">
          <a:avLst/>
        </a:prstGeom>
      </xdr:spPr>
    </xdr:pic>
    <xdr:clientData/>
  </xdr:twoCellAnchor>
  <xdr:twoCellAnchor editAs="oneCell">
    <xdr:from>
      <xdr:col>4</xdr:col>
      <xdr:colOff>149225</xdr:colOff>
      <xdr:row>10</xdr:row>
      <xdr:rowOff>1132205</xdr:rowOff>
    </xdr:from>
    <xdr:to>
      <xdr:col>5</xdr:col>
      <xdr:colOff>0</xdr:colOff>
      <xdr:row>11</xdr:row>
      <xdr:rowOff>1361440</xdr:rowOff>
    </xdr:to>
    <xdr:pic>
      <xdr:nvPicPr>
        <xdr:cNvPr id="4" name="图片 3" descr="透明">
          <a:extLst>
            <a:ext uri="{FF2B5EF4-FFF2-40B4-BE49-F238E27FC236}">
              <a16:creationId xmlns:a16="http://schemas.microsoft.com/office/drawing/2014/main" id="{E9666A53-4F7D-40AF-86E7-077B1C135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84350" y="13571855"/>
          <a:ext cx="1536700" cy="1524635"/>
        </a:xfrm>
        <a:prstGeom prst="rect">
          <a:avLst/>
        </a:prstGeom>
      </xdr:spPr>
    </xdr:pic>
    <xdr:clientData/>
  </xdr:twoCellAnchor>
  <xdr:twoCellAnchor editAs="oneCell">
    <xdr:from>
      <xdr:col>4</xdr:col>
      <xdr:colOff>244475</xdr:colOff>
      <xdr:row>12</xdr:row>
      <xdr:rowOff>38100</xdr:rowOff>
    </xdr:from>
    <xdr:to>
      <xdr:col>5</xdr:col>
      <xdr:colOff>0</xdr:colOff>
      <xdr:row>12</xdr:row>
      <xdr:rowOff>1398270</xdr:rowOff>
    </xdr:to>
    <xdr:pic>
      <xdr:nvPicPr>
        <xdr:cNvPr id="5" name="图片 4" descr="白底1-min">
          <a:extLst>
            <a:ext uri="{FF2B5EF4-FFF2-40B4-BE49-F238E27FC236}">
              <a16:creationId xmlns:a16="http://schemas.microsoft.com/office/drawing/2014/main" id="{D243F58D-3A18-43F1-B163-1B2E02AE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79600" y="15182850"/>
          <a:ext cx="1441450" cy="1360170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</xdr:colOff>
      <xdr:row>12</xdr:row>
      <xdr:rowOff>1482090</xdr:rowOff>
    </xdr:from>
    <xdr:to>
      <xdr:col>5</xdr:col>
      <xdr:colOff>0</xdr:colOff>
      <xdr:row>13</xdr:row>
      <xdr:rowOff>1530350</xdr:rowOff>
    </xdr:to>
    <xdr:pic>
      <xdr:nvPicPr>
        <xdr:cNvPr id="6" name="图片 5" descr="未标题22-1">
          <a:extLst>
            <a:ext uri="{FF2B5EF4-FFF2-40B4-BE49-F238E27FC236}">
              <a16:creationId xmlns:a16="http://schemas.microsoft.com/office/drawing/2014/main" id="{55ABE645-8B0B-4112-8E14-68B1C0A3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4975" y="16626840"/>
          <a:ext cx="1616075" cy="1591310"/>
        </a:xfrm>
        <a:prstGeom prst="rect">
          <a:avLst/>
        </a:prstGeom>
      </xdr:spPr>
    </xdr:pic>
    <xdr:clientData/>
  </xdr:twoCellAnchor>
  <xdr:twoCellAnchor editAs="oneCell">
    <xdr:from>
      <xdr:col>4</xdr:col>
      <xdr:colOff>318135</xdr:colOff>
      <xdr:row>14</xdr:row>
      <xdr:rowOff>52705</xdr:rowOff>
    </xdr:from>
    <xdr:to>
      <xdr:col>4</xdr:col>
      <xdr:colOff>1381125</xdr:colOff>
      <xdr:row>14</xdr:row>
      <xdr:rowOff>1403985</xdr:rowOff>
    </xdr:to>
    <xdr:pic>
      <xdr:nvPicPr>
        <xdr:cNvPr id="7" name="图片 6" descr="0c36a0cc2351783b1b4401e75a65c43b">
          <a:extLst>
            <a:ext uri="{FF2B5EF4-FFF2-40B4-BE49-F238E27FC236}">
              <a16:creationId xmlns:a16="http://schemas.microsoft.com/office/drawing/2014/main" id="{51689378-A931-42C0-9687-31283F3C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653260" y="18283555"/>
          <a:ext cx="1062990" cy="135128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53975</xdr:rowOff>
    </xdr:from>
    <xdr:to>
      <xdr:col>5</xdr:col>
      <xdr:colOff>0</xdr:colOff>
      <xdr:row>17</xdr:row>
      <xdr:rowOff>1412875</xdr:rowOff>
    </xdr:to>
    <xdr:pic>
      <xdr:nvPicPr>
        <xdr:cNvPr id="8" name="图片 7" descr="WPS图片(1)">
          <a:extLst>
            <a:ext uri="{FF2B5EF4-FFF2-40B4-BE49-F238E27FC236}">
              <a16:creationId xmlns:a16="http://schemas.microsoft.com/office/drawing/2014/main" id="{196B5A3F-B63E-49BC-B876-0AAF81F7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36725" y="22913975"/>
          <a:ext cx="1584325" cy="1358900"/>
        </a:xfrm>
        <a:prstGeom prst="rect">
          <a:avLst/>
        </a:prstGeom>
      </xdr:spPr>
    </xdr:pic>
    <xdr:clientData/>
  </xdr:twoCellAnchor>
  <xdr:twoCellAnchor editAs="oneCell">
    <xdr:from>
      <xdr:col>4</xdr:col>
      <xdr:colOff>212090</xdr:colOff>
      <xdr:row>24</xdr:row>
      <xdr:rowOff>13970</xdr:rowOff>
    </xdr:from>
    <xdr:to>
      <xdr:col>4</xdr:col>
      <xdr:colOff>1400175</xdr:colOff>
      <xdr:row>24</xdr:row>
      <xdr:rowOff>1432560</xdr:rowOff>
    </xdr:to>
    <xdr:pic>
      <xdr:nvPicPr>
        <xdr:cNvPr id="9" name="图片 8" descr="WPS图片(1)">
          <a:extLst>
            <a:ext uri="{FF2B5EF4-FFF2-40B4-BE49-F238E27FC236}">
              <a16:creationId xmlns:a16="http://schemas.microsoft.com/office/drawing/2014/main" id="{96435ADC-5BEB-4F9B-A96F-865FD3B1E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7215" y="33675320"/>
          <a:ext cx="1188085" cy="141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206375</xdr:colOff>
      <xdr:row>25</xdr:row>
      <xdr:rowOff>34925</xdr:rowOff>
    </xdr:from>
    <xdr:to>
      <xdr:col>4</xdr:col>
      <xdr:colOff>1394460</xdr:colOff>
      <xdr:row>25</xdr:row>
      <xdr:rowOff>1453515</xdr:rowOff>
    </xdr:to>
    <xdr:pic>
      <xdr:nvPicPr>
        <xdr:cNvPr id="10" name="图片 9" descr="WPS图片(1)">
          <a:extLst>
            <a:ext uri="{FF2B5EF4-FFF2-40B4-BE49-F238E27FC236}">
              <a16:creationId xmlns:a16="http://schemas.microsoft.com/office/drawing/2014/main" id="{A73BBDA4-5E11-4A98-8425-C2D75C74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1500" y="35239325"/>
          <a:ext cx="1188085" cy="141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260350</xdr:colOff>
      <xdr:row>25</xdr:row>
      <xdr:rowOff>1522730</xdr:rowOff>
    </xdr:from>
    <xdr:to>
      <xdr:col>4</xdr:col>
      <xdr:colOff>1499235</xdr:colOff>
      <xdr:row>26</xdr:row>
      <xdr:rowOff>1461135</xdr:rowOff>
    </xdr:to>
    <xdr:pic>
      <xdr:nvPicPr>
        <xdr:cNvPr id="11" name="图片 10" descr="WPS图片(1)">
          <a:extLst>
            <a:ext uri="{FF2B5EF4-FFF2-40B4-BE49-F238E27FC236}">
              <a16:creationId xmlns:a16="http://schemas.microsoft.com/office/drawing/2014/main" id="{DFBFADF7-F321-45A2-B027-9B9E7B35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595475" y="36727130"/>
          <a:ext cx="1238885" cy="1481455"/>
        </a:xfrm>
        <a:prstGeom prst="rect">
          <a:avLst/>
        </a:prstGeom>
      </xdr:spPr>
    </xdr:pic>
    <xdr:clientData/>
  </xdr:twoCellAnchor>
  <xdr:twoCellAnchor editAs="oneCell">
    <xdr:from>
      <xdr:col>4</xdr:col>
      <xdr:colOff>307340</xdr:colOff>
      <xdr:row>27</xdr:row>
      <xdr:rowOff>1522095</xdr:rowOff>
    </xdr:from>
    <xdr:to>
      <xdr:col>4</xdr:col>
      <xdr:colOff>1442085</xdr:colOff>
      <xdr:row>28</xdr:row>
      <xdr:rowOff>1532890</xdr:rowOff>
    </xdr:to>
    <xdr:pic>
      <xdr:nvPicPr>
        <xdr:cNvPr id="12" name="图片 11" descr="WPS图片(1)">
          <a:extLst>
            <a:ext uri="{FF2B5EF4-FFF2-40B4-BE49-F238E27FC236}">
              <a16:creationId xmlns:a16="http://schemas.microsoft.com/office/drawing/2014/main" id="{97E8CC89-2083-43C1-904B-2F0E1FFC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42465" y="39812595"/>
          <a:ext cx="1134745" cy="1553845"/>
        </a:xfrm>
        <a:prstGeom prst="rect">
          <a:avLst/>
        </a:prstGeom>
      </xdr:spPr>
    </xdr:pic>
    <xdr:clientData/>
  </xdr:twoCellAnchor>
  <xdr:twoCellAnchor editAs="oneCell">
    <xdr:from>
      <xdr:col>4</xdr:col>
      <xdr:colOff>307975</xdr:colOff>
      <xdr:row>29</xdr:row>
      <xdr:rowOff>5080</xdr:rowOff>
    </xdr:from>
    <xdr:to>
      <xdr:col>4</xdr:col>
      <xdr:colOff>1408430</xdr:colOff>
      <xdr:row>29</xdr:row>
      <xdr:rowOff>1481455</xdr:rowOff>
    </xdr:to>
    <xdr:pic>
      <xdr:nvPicPr>
        <xdr:cNvPr id="13" name="图片 12" descr="WPS图片(1)">
          <a:extLst>
            <a:ext uri="{FF2B5EF4-FFF2-40B4-BE49-F238E27FC236}">
              <a16:creationId xmlns:a16="http://schemas.microsoft.com/office/drawing/2014/main" id="{73333850-F312-4C67-BD9F-FE22D8B8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43100" y="41381680"/>
          <a:ext cx="1100455" cy="1476375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</xdr:colOff>
      <xdr:row>30</xdr:row>
      <xdr:rowOff>5080</xdr:rowOff>
    </xdr:from>
    <xdr:to>
      <xdr:col>4</xdr:col>
      <xdr:colOff>1430020</xdr:colOff>
      <xdr:row>30</xdr:row>
      <xdr:rowOff>1471295</xdr:rowOff>
    </xdr:to>
    <xdr:pic>
      <xdr:nvPicPr>
        <xdr:cNvPr id="14" name="图片 13" descr="WPS图片(1)">
          <a:extLst>
            <a:ext uri="{FF2B5EF4-FFF2-40B4-BE49-F238E27FC236}">
              <a16:creationId xmlns:a16="http://schemas.microsoft.com/office/drawing/2014/main" id="{C584F844-76DD-4415-AAB3-60A9A856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22475" y="42924730"/>
          <a:ext cx="1042670" cy="1466215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43</xdr:row>
      <xdr:rowOff>294640</xdr:rowOff>
    </xdr:from>
    <xdr:to>
      <xdr:col>5</xdr:col>
      <xdr:colOff>0</xdr:colOff>
      <xdr:row>43</xdr:row>
      <xdr:rowOff>1362710</xdr:rowOff>
    </xdr:to>
    <xdr:pic>
      <xdr:nvPicPr>
        <xdr:cNvPr id="15" name="图片 14" descr="312">
          <a:extLst>
            <a:ext uri="{FF2B5EF4-FFF2-40B4-BE49-F238E27FC236}">
              <a16:creationId xmlns:a16="http://schemas.microsoft.com/office/drawing/2014/main" id="{BF022E08-9DA2-46F0-9403-DF6ECCBD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4446250" y="63273940"/>
          <a:ext cx="1574800" cy="1068070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</xdr:colOff>
      <xdr:row>41</xdr:row>
      <xdr:rowOff>1487170</xdr:rowOff>
    </xdr:from>
    <xdr:to>
      <xdr:col>5</xdr:col>
      <xdr:colOff>71755</xdr:colOff>
      <xdr:row>43</xdr:row>
      <xdr:rowOff>123825</xdr:rowOff>
    </xdr:to>
    <xdr:pic>
      <xdr:nvPicPr>
        <xdr:cNvPr id="16" name="图片 15" descr="sku透明5">
          <a:extLst>
            <a:ext uri="{FF2B5EF4-FFF2-40B4-BE49-F238E27FC236}">
              <a16:creationId xmlns:a16="http://schemas.microsoft.com/office/drawing/2014/main" id="{3EA04700-A2DD-466F-AC05-BA54F4BDA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351000" y="61380370"/>
          <a:ext cx="1741805" cy="172275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40</xdr:row>
      <xdr:rowOff>0</xdr:rowOff>
    </xdr:from>
    <xdr:to>
      <xdr:col>5</xdr:col>
      <xdr:colOff>28575</xdr:colOff>
      <xdr:row>41</xdr:row>
      <xdr:rowOff>130810</xdr:rowOff>
    </xdr:to>
    <xdr:pic>
      <xdr:nvPicPr>
        <xdr:cNvPr id="17" name="图片 16" descr="sku透明6">
          <a:extLst>
            <a:ext uri="{FF2B5EF4-FFF2-40B4-BE49-F238E27FC236}">
              <a16:creationId xmlns:a16="http://schemas.microsoft.com/office/drawing/2014/main" id="{B4F8549C-E2E3-4B8C-8F29-EED7FCCB8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366875" y="58350150"/>
          <a:ext cx="1682750" cy="167386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44</xdr:row>
      <xdr:rowOff>163830</xdr:rowOff>
    </xdr:from>
    <xdr:to>
      <xdr:col>4</xdr:col>
      <xdr:colOff>1486535</xdr:colOff>
      <xdr:row>44</xdr:row>
      <xdr:rowOff>1397000</xdr:rowOff>
    </xdr:to>
    <xdr:pic>
      <xdr:nvPicPr>
        <xdr:cNvPr id="18" name="图片 17" descr="sku透明4">
          <a:extLst>
            <a:ext uri="{FF2B5EF4-FFF2-40B4-BE49-F238E27FC236}">
              <a16:creationId xmlns:a16="http://schemas.microsoft.com/office/drawing/2014/main" id="{A3D313AC-22EA-4F3A-A74D-890402B9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73250" y="64686180"/>
          <a:ext cx="1248410" cy="123317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45</xdr:row>
      <xdr:rowOff>184150</xdr:rowOff>
    </xdr:from>
    <xdr:to>
      <xdr:col>4</xdr:col>
      <xdr:colOff>1496060</xdr:colOff>
      <xdr:row>45</xdr:row>
      <xdr:rowOff>1417320</xdr:rowOff>
    </xdr:to>
    <xdr:pic>
      <xdr:nvPicPr>
        <xdr:cNvPr id="19" name="图片 18" descr="sku透明4">
          <a:extLst>
            <a:ext uri="{FF2B5EF4-FFF2-40B4-BE49-F238E27FC236}">
              <a16:creationId xmlns:a16="http://schemas.microsoft.com/office/drawing/2014/main" id="{3EEB4557-19DE-41C9-95C2-2932533CA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82775" y="66249550"/>
          <a:ext cx="1248410" cy="123317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41</xdr:row>
      <xdr:rowOff>31750</xdr:rowOff>
    </xdr:from>
    <xdr:to>
      <xdr:col>5</xdr:col>
      <xdr:colOff>62230</xdr:colOff>
      <xdr:row>42</xdr:row>
      <xdr:rowOff>227330</xdr:rowOff>
    </xdr:to>
    <xdr:pic>
      <xdr:nvPicPr>
        <xdr:cNvPr id="20" name="图片 19" descr="sku透明7">
          <a:extLst>
            <a:ext uri="{FF2B5EF4-FFF2-40B4-BE49-F238E27FC236}">
              <a16:creationId xmlns:a16="http://schemas.microsoft.com/office/drawing/2014/main" id="{52FED619-5239-428D-B6AB-2C8B1A5C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44650" y="59924950"/>
          <a:ext cx="1738630" cy="173863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51</xdr:row>
      <xdr:rowOff>321945</xdr:rowOff>
    </xdr:from>
    <xdr:to>
      <xdr:col>5</xdr:col>
      <xdr:colOff>0</xdr:colOff>
      <xdr:row>51</xdr:row>
      <xdr:rowOff>1400810</xdr:rowOff>
    </xdr:to>
    <xdr:pic>
      <xdr:nvPicPr>
        <xdr:cNvPr id="21" name="图片 20" descr="鲭鱼">
          <a:extLst>
            <a:ext uri="{FF2B5EF4-FFF2-40B4-BE49-F238E27FC236}">
              <a16:creationId xmlns:a16="http://schemas.microsoft.com/office/drawing/2014/main" id="{698C5CF2-991D-4F02-9A73-7D4529621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398625" y="75645645"/>
          <a:ext cx="1622425" cy="1078865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</xdr:colOff>
      <xdr:row>52</xdr:row>
      <xdr:rowOff>360680</xdr:rowOff>
    </xdr:from>
    <xdr:to>
      <xdr:col>5</xdr:col>
      <xdr:colOff>0</xdr:colOff>
      <xdr:row>52</xdr:row>
      <xdr:rowOff>1390015</xdr:rowOff>
    </xdr:to>
    <xdr:pic>
      <xdr:nvPicPr>
        <xdr:cNvPr id="22" name="图片 21" descr="沙丁鱼">
          <a:extLst>
            <a:ext uri="{FF2B5EF4-FFF2-40B4-BE49-F238E27FC236}">
              <a16:creationId xmlns:a16="http://schemas.microsoft.com/office/drawing/2014/main" id="{E56CE847-30EA-49F1-A721-9D850D5E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405610" y="77227430"/>
          <a:ext cx="1615440" cy="1029335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412750</xdr:colOff>
      <xdr:row>55</xdr:row>
      <xdr:rowOff>43180</xdr:rowOff>
    </xdr:from>
    <xdr:to>
      <xdr:col>4</xdr:col>
      <xdr:colOff>1397635</xdr:colOff>
      <xdr:row>55</xdr:row>
      <xdr:rowOff>1499870</xdr:rowOff>
    </xdr:to>
    <xdr:pic>
      <xdr:nvPicPr>
        <xdr:cNvPr id="23" name="图片 22" descr="6974308550601养生局猫条甜虾金枪鱼口味-正面">
          <a:extLst>
            <a:ext uri="{FF2B5EF4-FFF2-40B4-BE49-F238E27FC236}">
              <a16:creationId xmlns:a16="http://schemas.microsoft.com/office/drawing/2014/main" id="{F23C2593-FD5D-4BE1-9695-796F28BB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14747875" y="81539080"/>
          <a:ext cx="984885" cy="1456690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56</xdr:row>
      <xdr:rowOff>123825</xdr:rowOff>
    </xdr:from>
    <xdr:to>
      <xdr:col>4</xdr:col>
      <xdr:colOff>1414780</xdr:colOff>
      <xdr:row>56</xdr:row>
      <xdr:rowOff>1539875</xdr:rowOff>
    </xdr:to>
    <xdr:pic>
      <xdr:nvPicPr>
        <xdr:cNvPr id="24" name="图片 23" descr="6974308550571养生局猫条鳕鱼金枪鱼口味-正面">
          <a:extLst>
            <a:ext uri="{FF2B5EF4-FFF2-40B4-BE49-F238E27FC236}">
              <a16:creationId xmlns:a16="http://schemas.microsoft.com/office/drawing/2014/main" id="{922C48B9-D69D-41E4-A9F3-5EB0C140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14763750" y="83162775"/>
          <a:ext cx="986155" cy="14160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54</xdr:row>
      <xdr:rowOff>44450</xdr:rowOff>
    </xdr:from>
    <xdr:to>
      <xdr:col>4</xdr:col>
      <xdr:colOff>1413510</xdr:colOff>
      <xdr:row>55</xdr:row>
      <xdr:rowOff>10160</xdr:rowOff>
    </xdr:to>
    <xdr:pic>
      <xdr:nvPicPr>
        <xdr:cNvPr id="25" name="图片 24" descr="6974308550588养生局猫条兔肉鸡肉口味-正面">
          <a:extLst>
            <a:ext uri="{FF2B5EF4-FFF2-40B4-BE49-F238E27FC236}">
              <a16:creationId xmlns:a16="http://schemas.microsoft.com/office/drawing/2014/main" id="{065EFA5F-FBB9-4994-8564-089CEA2A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14716125" y="79997300"/>
          <a:ext cx="1032510" cy="150876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53</xdr:row>
      <xdr:rowOff>92075</xdr:rowOff>
    </xdr:from>
    <xdr:to>
      <xdr:col>4</xdr:col>
      <xdr:colOff>1351280</xdr:colOff>
      <xdr:row>54</xdr:row>
      <xdr:rowOff>22225</xdr:rowOff>
    </xdr:to>
    <xdr:pic>
      <xdr:nvPicPr>
        <xdr:cNvPr id="26" name="图片 25" descr="6974308550595养生局猫条鹌鹑蛋黄鸡肉口味-正面">
          <a:extLst>
            <a:ext uri="{FF2B5EF4-FFF2-40B4-BE49-F238E27FC236}">
              <a16:creationId xmlns:a16="http://schemas.microsoft.com/office/drawing/2014/main" id="{0F99A8FA-F886-47A8-AC2D-37BB7C11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14716125" y="78501875"/>
          <a:ext cx="970280" cy="147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63</xdr:row>
      <xdr:rowOff>127000</xdr:rowOff>
    </xdr:from>
    <xdr:to>
      <xdr:col>4</xdr:col>
      <xdr:colOff>1456690</xdr:colOff>
      <xdr:row>63</xdr:row>
      <xdr:rowOff>1434465</xdr:rowOff>
    </xdr:to>
    <xdr:pic>
      <xdr:nvPicPr>
        <xdr:cNvPr id="27" name="图片 26" descr="集合">
          <a:extLst>
            <a:ext uri="{FF2B5EF4-FFF2-40B4-BE49-F238E27FC236}">
              <a16:creationId xmlns:a16="http://schemas.microsoft.com/office/drawing/2014/main" id="{C0C05452-200F-4110-AF74-FC9D08BA7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478000" y="93967300"/>
          <a:ext cx="1313815" cy="13074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1905</xdr:rowOff>
    </xdr:from>
    <xdr:to>
      <xdr:col>5</xdr:col>
      <xdr:colOff>0</xdr:colOff>
      <xdr:row>60</xdr:row>
      <xdr:rowOff>121285</xdr:rowOff>
    </xdr:to>
    <xdr:pic>
      <xdr:nvPicPr>
        <xdr:cNvPr id="28" name="图片 27" descr="金枪鱼透明">
          <a:extLst>
            <a:ext uri="{FF2B5EF4-FFF2-40B4-BE49-F238E27FC236}">
              <a16:creationId xmlns:a16="http://schemas.microsoft.com/office/drawing/2014/main" id="{01FAECD0-FECA-428C-A5A2-506EAD32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335125" y="87670005"/>
          <a:ext cx="1685925" cy="1662430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</xdr:colOff>
      <xdr:row>60</xdr:row>
      <xdr:rowOff>19050</xdr:rowOff>
    </xdr:from>
    <xdr:to>
      <xdr:col>5</xdr:col>
      <xdr:colOff>48895</xdr:colOff>
      <xdr:row>61</xdr:row>
      <xdr:rowOff>175895</xdr:rowOff>
    </xdr:to>
    <xdr:pic>
      <xdr:nvPicPr>
        <xdr:cNvPr id="29" name="图片 28" descr="金枪鱼蟹柳">
          <a:extLst>
            <a:ext uri="{FF2B5EF4-FFF2-40B4-BE49-F238E27FC236}">
              <a16:creationId xmlns:a16="http://schemas.microsoft.com/office/drawing/2014/main" id="{4F1838C2-021B-4866-A206-02AB8635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351000" y="89230200"/>
          <a:ext cx="1718945" cy="1699895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58</xdr:row>
      <xdr:rowOff>344805</xdr:rowOff>
    </xdr:from>
    <xdr:to>
      <xdr:col>4</xdr:col>
      <xdr:colOff>1410335</xdr:colOff>
      <xdr:row>58</xdr:row>
      <xdr:rowOff>1205865</xdr:rowOff>
    </xdr:to>
    <xdr:pic>
      <xdr:nvPicPr>
        <xdr:cNvPr id="30" name="图片 29" descr="甜虾">
          <a:extLst>
            <a:ext uri="{FF2B5EF4-FFF2-40B4-BE49-F238E27FC236}">
              <a16:creationId xmlns:a16="http://schemas.microsoft.com/office/drawing/2014/main" id="{B203A0CB-EA59-445D-A04F-FBB96C96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14684375" y="86469855"/>
          <a:ext cx="1061085" cy="861060"/>
        </a:xfrm>
        <a:prstGeom prst="rect">
          <a:avLst/>
        </a:prstGeom>
      </xdr:spPr>
    </xdr:pic>
    <xdr:clientData/>
  </xdr:twoCellAnchor>
  <xdr:twoCellAnchor editAs="oneCell">
    <xdr:from>
      <xdr:col>4</xdr:col>
      <xdr:colOff>301625</xdr:colOff>
      <xdr:row>57</xdr:row>
      <xdr:rowOff>409575</xdr:rowOff>
    </xdr:from>
    <xdr:to>
      <xdr:col>4</xdr:col>
      <xdr:colOff>1377950</xdr:colOff>
      <xdr:row>57</xdr:row>
      <xdr:rowOff>1207135</xdr:rowOff>
    </xdr:to>
    <xdr:pic>
      <xdr:nvPicPr>
        <xdr:cNvPr id="31" name="图片 30" descr="0">
          <a:extLst>
            <a:ext uri="{FF2B5EF4-FFF2-40B4-BE49-F238E27FC236}">
              <a16:creationId xmlns:a16="http://schemas.microsoft.com/office/drawing/2014/main" id="{BE56700D-CD46-4F1F-A99C-D586C1C00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14636750" y="84991575"/>
          <a:ext cx="1076325" cy="797560"/>
        </a:xfrm>
        <a:prstGeom prst="rect">
          <a:avLst/>
        </a:prstGeom>
      </xdr:spPr>
    </xdr:pic>
    <xdr:clientData/>
  </xdr:twoCellAnchor>
  <xdr:twoCellAnchor editAs="oneCell">
    <xdr:from>
      <xdr:col>4</xdr:col>
      <xdr:colOff>346710</xdr:colOff>
      <xdr:row>15</xdr:row>
      <xdr:rowOff>175260</xdr:rowOff>
    </xdr:from>
    <xdr:to>
      <xdr:col>4</xdr:col>
      <xdr:colOff>1291590</xdr:colOff>
      <xdr:row>15</xdr:row>
      <xdr:rowOff>1457325</xdr:rowOff>
    </xdr:to>
    <xdr:pic>
      <xdr:nvPicPr>
        <xdr:cNvPr id="32" name="图片 31" descr="fas">
          <a:extLst>
            <a:ext uri="{FF2B5EF4-FFF2-40B4-BE49-F238E27FC236}">
              <a16:creationId xmlns:a16="http://schemas.microsoft.com/office/drawing/2014/main" id="{F4D9A633-69CF-4208-AA96-061CFEC6F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14681835" y="19949160"/>
          <a:ext cx="944880" cy="1282065"/>
        </a:xfrm>
        <a:prstGeom prst="rect">
          <a:avLst/>
        </a:prstGeom>
      </xdr:spPr>
    </xdr:pic>
    <xdr:clientData/>
  </xdr:twoCellAnchor>
  <xdr:twoCellAnchor editAs="oneCell">
    <xdr:from>
      <xdr:col>4</xdr:col>
      <xdr:colOff>384175</xdr:colOff>
      <xdr:row>16</xdr:row>
      <xdr:rowOff>132080</xdr:rowOff>
    </xdr:from>
    <xdr:to>
      <xdr:col>4</xdr:col>
      <xdr:colOff>1339215</xdr:colOff>
      <xdr:row>16</xdr:row>
      <xdr:rowOff>1508760</xdr:rowOff>
    </xdr:to>
    <xdr:pic>
      <xdr:nvPicPr>
        <xdr:cNvPr id="33" name="图片 32" descr="wqe">
          <a:extLst>
            <a:ext uri="{FF2B5EF4-FFF2-40B4-BE49-F238E27FC236}">
              <a16:creationId xmlns:a16="http://schemas.microsoft.com/office/drawing/2014/main" id="{D69FA84A-A0B4-473C-A62F-676081C1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14719300" y="21449030"/>
          <a:ext cx="955040" cy="1376680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27</xdr:row>
      <xdr:rowOff>48260</xdr:rowOff>
    </xdr:from>
    <xdr:to>
      <xdr:col>4</xdr:col>
      <xdr:colOff>1364615</xdr:colOff>
      <xdr:row>27</xdr:row>
      <xdr:rowOff>1490345</xdr:rowOff>
    </xdr:to>
    <xdr:pic>
      <xdr:nvPicPr>
        <xdr:cNvPr id="34" name="图片 33" descr="赛级幼猫">
          <a:extLst>
            <a:ext uri="{FF2B5EF4-FFF2-40B4-BE49-F238E27FC236}">
              <a16:creationId xmlns:a16="http://schemas.microsoft.com/office/drawing/2014/main" id="{01D37966-A475-4A21-90B9-152FF0430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25770" t="11275" r="21447" b="8313"/>
        <a:stretch>
          <a:fillRect/>
        </a:stretch>
      </xdr:blipFill>
      <xdr:spPr>
        <a:xfrm>
          <a:off x="14763750" y="38338760"/>
          <a:ext cx="935990" cy="1442085"/>
        </a:xfrm>
        <a:prstGeom prst="rect">
          <a:avLst/>
        </a:prstGeom>
      </xdr:spPr>
    </xdr:pic>
    <xdr:clientData/>
  </xdr:twoCellAnchor>
  <xdr:twoCellAnchor editAs="oneCell">
    <xdr:from>
      <xdr:col>4</xdr:col>
      <xdr:colOff>318770</xdr:colOff>
      <xdr:row>9</xdr:row>
      <xdr:rowOff>69215</xdr:rowOff>
    </xdr:from>
    <xdr:to>
      <xdr:col>5</xdr:col>
      <xdr:colOff>0</xdr:colOff>
      <xdr:row>10</xdr:row>
      <xdr:rowOff>3175</xdr:rowOff>
    </xdr:to>
    <xdr:pic>
      <xdr:nvPicPr>
        <xdr:cNvPr id="35" name="图片 34" descr="6">
          <a:extLst>
            <a:ext uri="{FF2B5EF4-FFF2-40B4-BE49-F238E27FC236}">
              <a16:creationId xmlns:a16="http://schemas.microsoft.com/office/drawing/2014/main" id="{86D02E6F-2D7B-4821-90B8-10629845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653895" y="11213465"/>
          <a:ext cx="1367155" cy="121983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</xdr:colOff>
      <xdr:row>18</xdr:row>
      <xdr:rowOff>904240</xdr:rowOff>
    </xdr:from>
    <xdr:to>
      <xdr:col>5</xdr:col>
      <xdr:colOff>0</xdr:colOff>
      <xdr:row>19</xdr:row>
      <xdr:rowOff>1015365</xdr:rowOff>
    </xdr:to>
    <xdr:pic>
      <xdr:nvPicPr>
        <xdr:cNvPr id="36" name="图片 35" descr="d40940291864ad1479f31b13996e2d3">
          <a:extLst>
            <a:ext uri="{FF2B5EF4-FFF2-40B4-BE49-F238E27FC236}">
              <a16:creationId xmlns:a16="http://schemas.microsoft.com/office/drawing/2014/main" id="{6EE63142-EE65-42C9-B358-E8B4BB889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338300" y="25307290"/>
          <a:ext cx="1682750" cy="1654175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20</xdr:row>
      <xdr:rowOff>749935</xdr:rowOff>
    </xdr:from>
    <xdr:to>
      <xdr:col>5</xdr:col>
      <xdr:colOff>0</xdr:colOff>
      <xdr:row>21</xdr:row>
      <xdr:rowOff>856615</xdr:rowOff>
    </xdr:to>
    <xdr:pic>
      <xdr:nvPicPr>
        <xdr:cNvPr id="37" name="图片 36" descr="6ee43fa33edc5dcae71a0765c00fca8">
          <a:extLst>
            <a:ext uri="{FF2B5EF4-FFF2-40B4-BE49-F238E27FC236}">
              <a16:creationId xmlns:a16="http://schemas.microsoft.com/office/drawing/2014/main" id="{0219DFC8-EFD7-4F45-9660-98E63A7A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360525" y="28239085"/>
          <a:ext cx="1660525" cy="1649730"/>
        </a:xfrm>
        <a:prstGeom prst="rect">
          <a:avLst/>
        </a:prstGeom>
      </xdr:spPr>
    </xdr:pic>
    <xdr:clientData/>
  </xdr:twoCellAnchor>
  <xdr:twoCellAnchor editAs="oneCell">
    <xdr:from>
      <xdr:col>4</xdr:col>
      <xdr:colOff>86995</xdr:colOff>
      <xdr:row>22</xdr:row>
      <xdr:rowOff>730250</xdr:rowOff>
    </xdr:from>
    <xdr:to>
      <xdr:col>5</xdr:col>
      <xdr:colOff>0</xdr:colOff>
      <xdr:row>23</xdr:row>
      <xdr:rowOff>765810</xdr:rowOff>
    </xdr:to>
    <xdr:pic>
      <xdr:nvPicPr>
        <xdr:cNvPr id="38" name="图片 37" descr="b3272a337720280609ac43ba2aaa9ef">
          <a:extLst>
            <a:ext uri="{FF2B5EF4-FFF2-40B4-BE49-F238E27FC236}">
              <a16:creationId xmlns:a16="http://schemas.microsoft.com/office/drawing/2014/main" id="{55E8FDBE-1A1A-4D36-8944-7750187F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22120" y="31305500"/>
          <a:ext cx="1598930" cy="1578610"/>
        </a:xfrm>
        <a:prstGeom prst="rect">
          <a:avLst/>
        </a:prstGeom>
      </xdr:spPr>
    </xdr:pic>
    <xdr:clientData/>
  </xdr:twoCellAnchor>
  <xdr:twoCellAnchor editAs="oneCell">
    <xdr:from>
      <xdr:col>3</xdr:col>
      <xdr:colOff>7413625</xdr:colOff>
      <xdr:row>30</xdr:row>
      <xdr:rowOff>1355090</xdr:rowOff>
    </xdr:from>
    <xdr:to>
      <xdr:col>5</xdr:col>
      <xdr:colOff>138430</xdr:colOff>
      <xdr:row>32</xdr:row>
      <xdr:rowOff>234315</xdr:rowOff>
    </xdr:to>
    <xdr:pic>
      <xdr:nvPicPr>
        <xdr:cNvPr id="39" name="图片 38" descr="5">
          <a:extLst>
            <a:ext uri="{FF2B5EF4-FFF2-40B4-BE49-F238E27FC236}">
              <a16:creationId xmlns:a16="http://schemas.microsoft.com/office/drawing/2014/main" id="{C797C844-AB34-48DA-B38B-402B553E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195425" y="44274740"/>
          <a:ext cx="1964055" cy="1965325"/>
        </a:xfrm>
        <a:prstGeom prst="rect">
          <a:avLst/>
        </a:prstGeom>
      </xdr:spPr>
    </xdr:pic>
    <xdr:clientData/>
  </xdr:twoCellAnchor>
  <xdr:twoCellAnchor editAs="oneCell">
    <xdr:from>
      <xdr:col>3</xdr:col>
      <xdr:colOff>7435215</xdr:colOff>
      <xdr:row>31</xdr:row>
      <xdr:rowOff>1377315</xdr:rowOff>
    </xdr:from>
    <xdr:to>
      <xdr:col>5</xdr:col>
      <xdr:colOff>142875</xdr:colOff>
      <xdr:row>33</xdr:row>
      <xdr:rowOff>252095</xdr:rowOff>
    </xdr:to>
    <xdr:pic>
      <xdr:nvPicPr>
        <xdr:cNvPr id="40" name="图片 39" descr="6">
          <a:extLst>
            <a:ext uri="{FF2B5EF4-FFF2-40B4-BE49-F238E27FC236}">
              <a16:creationId xmlns:a16="http://schemas.microsoft.com/office/drawing/2014/main" id="{F5C289FF-BB87-4491-9837-F29EE6942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217015" y="45840015"/>
          <a:ext cx="1946910" cy="1960880"/>
        </a:xfrm>
        <a:prstGeom prst="rect">
          <a:avLst/>
        </a:prstGeom>
      </xdr:spPr>
    </xdr:pic>
    <xdr:clientData/>
  </xdr:twoCellAnchor>
  <xdr:twoCellAnchor editAs="oneCell">
    <xdr:from>
      <xdr:col>3</xdr:col>
      <xdr:colOff>7419340</xdr:colOff>
      <xdr:row>32</xdr:row>
      <xdr:rowOff>1548765</xdr:rowOff>
    </xdr:from>
    <xdr:to>
      <xdr:col>4</xdr:col>
      <xdr:colOff>1370330</xdr:colOff>
      <xdr:row>33</xdr:row>
      <xdr:rowOff>1506220</xdr:rowOff>
    </xdr:to>
    <xdr:pic>
      <xdr:nvPicPr>
        <xdr:cNvPr id="41" name="图片 40" descr="5">
          <a:extLst>
            <a:ext uri="{FF2B5EF4-FFF2-40B4-BE49-F238E27FC236}">
              <a16:creationId xmlns:a16="http://schemas.microsoft.com/office/drawing/2014/main" id="{C7F022CC-9EE6-41A2-AC50-5A656963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201140" y="47544990"/>
          <a:ext cx="1504315" cy="1510030"/>
        </a:xfrm>
        <a:prstGeom prst="rect">
          <a:avLst/>
        </a:prstGeom>
      </xdr:spPr>
    </xdr:pic>
    <xdr:clientData/>
  </xdr:twoCellAnchor>
  <xdr:twoCellAnchor editAs="oneCell">
    <xdr:from>
      <xdr:col>4</xdr:col>
      <xdr:colOff>358140</xdr:colOff>
      <xdr:row>33</xdr:row>
      <xdr:rowOff>251460</xdr:rowOff>
    </xdr:from>
    <xdr:to>
      <xdr:col>5</xdr:col>
      <xdr:colOff>165100</xdr:colOff>
      <xdr:row>34</xdr:row>
      <xdr:rowOff>210185</xdr:rowOff>
    </xdr:to>
    <xdr:pic>
      <xdr:nvPicPr>
        <xdr:cNvPr id="42" name="图片 41" descr="6">
          <a:extLst>
            <a:ext uri="{FF2B5EF4-FFF2-40B4-BE49-F238E27FC236}">
              <a16:creationId xmlns:a16="http://schemas.microsoft.com/office/drawing/2014/main" id="{EC8C343C-7E41-4363-AFA6-4CF40EF7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693265" y="47800260"/>
          <a:ext cx="1492885" cy="1501775"/>
        </a:xfrm>
        <a:prstGeom prst="rect">
          <a:avLst/>
        </a:prstGeom>
      </xdr:spPr>
    </xdr:pic>
    <xdr:clientData/>
  </xdr:twoCellAnchor>
  <xdr:twoCellAnchor editAs="oneCell">
    <xdr:from>
      <xdr:col>4</xdr:col>
      <xdr:colOff>132715</xdr:colOff>
      <xdr:row>63</xdr:row>
      <xdr:rowOff>94615</xdr:rowOff>
    </xdr:from>
    <xdr:to>
      <xdr:col>4</xdr:col>
      <xdr:colOff>1446530</xdr:colOff>
      <xdr:row>63</xdr:row>
      <xdr:rowOff>1402080</xdr:rowOff>
    </xdr:to>
    <xdr:pic>
      <xdr:nvPicPr>
        <xdr:cNvPr id="43" name="图片 42" descr="集合">
          <a:extLst>
            <a:ext uri="{FF2B5EF4-FFF2-40B4-BE49-F238E27FC236}">
              <a16:creationId xmlns:a16="http://schemas.microsoft.com/office/drawing/2014/main" id="{9451D6C3-62E3-4174-A44C-A6548E73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467840" y="93934915"/>
          <a:ext cx="1313815" cy="130746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</xdr:colOff>
      <xdr:row>61</xdr:row>
      <xdr:rowOff>1463040</xdr:rowOff>
    </xdr:from>
    <xdr:to>
      <xdr:col>5</xdr:col>
      <xdr:colOff>150495</xdr:colOff>
      <xdr:row>63</xdr:row>
      <xdr:rowOff>189230</xdr:rowOff>
    </xdr:to>
    <xdr:pic>
      <xdr:nvPicPr>
        <xdr:cNvPr id="44" name="图片 43" descr="鸡心">
          <a:extLst>
            <a:ext uri="{FF2B5EF4-FFF2-40B4-BE49-F238E27FC236}">
              <a16:creationId xmlns:a16="http://schemas.microsoft.com/office/drawing/2014/main" id="{B6155E1A-6E73-4224-ACA1-824B3D00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338935" y="92217240"/>
          <a:ext cx="1832610" cy="181229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</xdr:colOff>
      <xdr:row>60</xdr:row>
      <xdr:rowOff>1422400</xdr:rowOff>
    </xdr:from>
    <xdr:to>
      <xdr:col>5</xdr:col>
      <xdr:colOff>171450</xdr:colOff>
      <xdr:row>62</xdr:row>
      <xdr:rowOff>148590</xdr:rowOff>
    </xdr:to>
    <xdr:pic>
      <xdr:nvPicPr>
        <xdr:cNvPr id="45" name="图片 44" descr="鲨鱼软骨">
          <a:extLst>
            <a:ext uri="{FF2B5EF4-FFF2-40B4-BE49-F238E27FC236}">
              <a16:creationId xmlns:a16="http://schemas.microsoft.com/office/drawing/2014/main" id="{A0A82F01-9650-44C9-A4A5-D99C6D87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359890" y="90633550"/>
          <a:ext cx="1832610" cy="181229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</xdr:colOff>
      <xdr:row>46</xdr:row>
      <xdr:rowOff>66040</xdr:rowOff>
    </xdr:from>
    <xdr:to>
      <xdr:col>4</xdr:col>
      <xdr:colOff>1505585</xdr:colOff>
      <xdr:row>46</xdr:row>
      <xdr:rowOff>1529080</xdr:rowOff>
    </xdr:to>
    <xdr:pic>
      <xdr:nvPicPr>
        <xdr:cNvPr id="46" name="图片 45" descr="011">
          <a:extLst>
            <a:ext uri="{FF2B5EF4-FFF2-40B4-BE49-F238E27FC236}">
              <a16:creationId xmlns:a16="http://schemas.microsoft.com/office/drawing/2014/main" id="{35651E4E-7631-4FAD-A914-28DDEB69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4464665" y="67674490"/>
          <a:ext cx="1376045" cy="1463040"/>
        </a:xfrm>
        <a:prstGeom prst="rect">
          <a:avLst/>
        </a:prstGeom>
      </xdr:spPr>
    </xdr:pic>
    <xdr:clientData/>
  </xdr:twoCellAnchor>
  <xdr:twoCellAnchor editAs="oneCell">
    <xdr:from>
      <xdr:col>4</xdr:col>
      <xdr:colOff>192405</xdr:colOff>
      <xdr:row>47</xdr:row>
      <xdr:rowOff>69850</xdr:rowOff>
    </xdr:from>
    <xdr:to>
      <xdr:col>5</xdr:col>
      <xdr:colOff>0</xdr:colOff>
      <xdr:row>47</xdr:row>
      <xdr:rowOff>1536700</xdr:rowOff>
    </xdr:to>
    <xdr:pic>
      <xdr:nvPicPr>
        <xdr:cNvPr id="47" name="图片 46" descr="022">
          <a:extLst>
            <a:ext uri="{FF2B5EF4-FFF2-40B4-BE49-F238E27FC236}">
              <a16:creationId xmlns:a16="http://schemas.microsoft.com/office/drawing/2014/main" id="{91E8B0A8-BCE1-420B-817A-B14EFDFC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14527530" y="69221350"/>
          <a:ext cx="1493520" cy="146685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48</xdr:row>
      <xdr:rowOff>45720</xdr:rowOff>
    </xdr:from>
    <xdr:to>
      <xdr:col>5</xdr:col>
      <xdr:colOff>0</xdr:colOff>
      <xdr:row>48</xdr:row>
      <xdr:rowOff>1506855</xdr:rowOff>
    </xdr:to>
    <xdr:pic>
      <xdr:nvPicPr>
        <xdr:cNvPr id="48" name="图片 47" descr="033">
          <a:extLst>
            <a:ext uri="{FF2B5EF4-FFF2-40B4-BE49-F238E27FC236}">
              <a16:creationId xmlns:a16="http://schemas.microsoft.com/office/drawing/2014/main" id="{998017C5-8602-404B-A983-9F71A837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14504035" y="70740270"/>
          <a:ext cx="1517015" cy="1461135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</xdr:colOff>
      <xdr:row>49</xdr:row>
      <xdr:rowOff>22225</xdr:rowOff>
    </xdr:from>
    <xdr:to>
      <xdr:col>5</xdr:col>
      <xdr:colOff>0</xdr:colOff>
      <xdr:row>49</xdr:row>
      <xdr:rowOff>1497330</xdr:rowOff>
    </xdr:to>
    <xdr:pic>
      <xdr:nvPicPr>
        <xdr:cNvPr id="49" name="图片 48" descr="044">
          <a:extLst>
            <a:ext uri="{FF2B5EF4-FFF2-40B4-BE49-F238E27FC236}">
              <a16:creationId xmlns:a16="http://schemas.microsoft.com/office/drawing/2014/main" id="{2C677C31-B19A-408E-9A0D-BF286CEF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14528165" y="72259825"/>
          <a:ext cx="1492885" cy="1475105"/>
        </a:xfrm>
        <a:prstGeom prst="rect">
          <a:avLst/>
        </a:prstGeom>
      </xdr:spPr>
    </xdr:pic>
    <xdr:clientData/>
  </xdr:twoCellAnchor>
  <xdr:twoCellAnchor editAs="oneCell">
    <xdr:from>
      <xdr:col>4</xdr:col>
      <xdr:colOff>125730</xdr:colOff>
      <xdr:row>50</xdr:row>
      <xdr:rowOff>67945</xdr:rowOff>
    </xdr:from>
    <xdr:to>
      <xdr:col>4</xdr:col>
      <xdr:colOff>1501775</xdr:colOff>
      <xdr:row>50</xdr:row>
      <xdr:rowOff>1530985</xdr:rowOff>
    </xdr:to>
    <xdr:pic>
      <xdr:nvPicPr>
        <xdr:cNvPr id="50" name="图片 49" descr="011">
          <a:extLst>
            <a:ext uri="{FF2B5EF4-FFF2-40B4-BE49-F238E27FC236}">
              <a16:creationId xmlns:a16="http://schemas.microsoft.com/office/drawing/2014/main" id="{BA2ED52D-A65C-476C-B52C-7FC0C4347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14460855" y="73848595"/>
          <a:ext cx="1376045" cy="146304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2</xdr:row>
      <xdr:rowOff>38100</xdr:rowOff>
    </xdr:from>
    <xdr:to>
      <xdr:col>4</xdr:col>
      <xdr:colOff>1416050</xdr:colOff>
      <xdr:row>2</xdr:row>
      <xdr:rowOff>1130300</xdr:rowOff>
    </xdr:to>
    <xdr:pic>
      <xdr:nvPicPr>
        <xdr:cNvPr id="51" name="图片 50" descr="白底">
          <a:extLst>
            <a:ext uri="{FF2B5EF4-FFF2-40B4-BE49-F238E27FC236}">
              <a16:creationId xmlns:a16="http://schemas.microsoft.com/office/drawing/2014/main" id="{FE3CF35F-9912-486F-BD23-2252E018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4658975" y="2114550"/>
          <a:ext cx="1092200" cy="109220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3</xdr:row>
      <xdr:rowOff>81915</xdr:rowOff>
    </xdr:from>
    <xdr:to>
      <xdr:col>4</xdr:col>
      <xdr:colOff>1172210</xdr:colOff>
      <xdr:row>3</xdr:row>
      <xdr:rowOff>1270000</xdr:rowOff>
    </xdr:to>
    <xdr:pic>
      <xdr:nvPicPr>
        <xdr:cNvPr id="52" name="图片 51" descr="海陆3.0png">
          <a:extLst>
            <a:ext uri="{FF2B5EF4-FFF2-40B4-BE49-F238E27FC236}">
              <a16:creationId xmlns:a16="http://schemas.microsoft.com/office/drawing/2014/main" id="{48D6014C-8B0C-41FA-B074-8921F5641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754225" y="3453765"/>
          <a:ext cx="753110" cy="1188085"/>
        </a:xfrm>
        <a:prstGeom prst="rect">
          <a:avLst/>
        </a:prstGeom>
      </xdr:spPr>
    </xdr:pic>
    <xdr:clientData/>
  </xdr:twoCellAnchor>
  <xdr:twoCellAnchor editAs="oneCell">
    <xdr:from>
      <xdr:col>4</xdr:col>
      <xdr:colOff>187960</xdr:colOff>
      <xdr:row>4</xdr:row>
      <xdr:rowOff>31115</xdr:rowOff>
    </xdr:from>
    <xdr:to>
      <xdr:col>4</xdr:col>
      <xdr:colOff>1450340</xdr:colOff>
      <xdr:row>4</xdr:row>
      <xdr:rowOff>1285240</xdr:rowOff>
    </xdr:to>
    <xdr:pic>
      <xdr:nvPicPr>
        <xdr:cNvPr id="53" name="图片 52" descr="绿野臻选">
          <a:extLst>
            <a:ext uri="{FF2B5EF4-FFF2-40B4-BE49-F238E27FC236}">
              <a16:creationId xmlns:a16="http://schemas.microsoft.com/office/drawing/2014/main" id="{516D27DD-8997-4368-9519-67E5D6407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523085" y="4698365"/>
          <a:ext cx="1262380" cy="125412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4</xdr:row>
      <xdr:rowOff>1249680</xdr:rowOff>
    </xdr:from>
    <xdr:to>
      <xdr:col>4</xdr:col>
      <xdr:colOff>1527175</xdr:colOff>
      <xdr:row>6</xdr:row>
      <xdr:rowOff>46355</xdr:rowOff>
    </xdr:to>
    <xdr:pic>
      <xdr:nvPicPr>
        <xdr:cNvPr id="54" name="图片 53" descr="WPS图片(1)">
          <a:extLst>
            <a:ext uri="{FF2B5EF4-FFF2-40B4-BE49-F238E27FC236}">
              <a16:creationId xmlns:a16="http://schemas.microsoft.com/office/drawing/2014/main" id="{FF3BB164-713E-4732-8DCC-76D8E067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468475" y="5916930"/>
          <a:ext cx="1393825" cy="1387475"/>
        </a:xfrm>
        <a:prstGeom prst="rect">
          <a:avLst/>
        </a:prstGeom>
      </xdr:spPr>
    </xdr:pic>
    <xdr:clientData/>
  </xdr:twoCellAnchor>
  <xdr:twoCellAnchor editAs="oneCell">
    <xdr:from>
      <xdr:col>4</xdr:col>
      <xdr:colOff>460375</xdr:colOff>
      <xdr:row>6</xdr:row>
      <xdr:rowOff>24130</xdr:rowOff>
    </xdr:from>
    <xdr:to>
      <xdr:col>4</xdr:col>
      <xdr:colOff>1286510</xdr:colOff>
      <xdr:row>6</xdr:row>
      <xdr:rowOff>1272540</xdr:rowOff>
    </xdr:to>
    <xdr:pic>
      <xdr:nvPicPr>
        <xdr:cNvPr id="55" name="图片 54" descr="白底正面">
          <a:extLst>
            <a:ext uri="{FF2B5EF4-FFF2-40B4-BE49-F238E27FC236}">
              <a16:creationId xmlns:a16="http://schemas.microsoft.com/office/drawing/2014/main" id="{EF815868-41F2-45C3-BBD2-2E99A506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14795500" y="7282180"/>
          <a:ext cx="826135" cy="124841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8</xdr:row>
      <xdr:rowOff>138430</xdr:rowOff>
    </xdr:from>
    <xdr:to>
      <xdr:col>4</xdr:col>
      <xdr:colOff>1308100</xdr:colOff>
      <xdr:row>8</xdr:row>
      <xdr:rowOff>1263015</xdr:rowOff>
    </xdr:to>
    <xdr:pic>
      <xdr:nvPicPr>
        <xdr:cNvPr id="56" name="图片 55" descr="WPS图片(1)">
          <a:extLst>
            <a:ext uri="{FF2B5EF4-FFF2-40B4-BE49-F238E27FC236}">
              <a16:creationId xmlns:a16="http://schemas.microsoft.com/office/drawing/2014/main" id="{BD91DBED-61A4-4C93-83BF-46AD66BFE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4817725" y="9987280"/>
          <a:ext cx="825500" cy="1124585"/>
        </a:xfrm>
        <a:prstGeom prst="rect">
          <a:avLst/>
        </a:prstGeom>
      </xdr:spPr>
    </xdr:pic>
    <xdr:clientData/>
  </xdr:twoCellAnchor>
  <xdr:twoCellAnchor editAs="oneCell">
    <xdr:from>
      <xdr:col>4</xdr:col>
      <xdr:colOff>427990</xdr:colOff>
      <xdr:row>7</xdr:row>
      <xdr:rowOff>0</xdr:rowOff>
    </xdr:from>
    <xdr:to>
      <xdr:col>4</xdr:col>
      <xdr:colOff>1249680</xdr:colOff>
      <xdr:row>7</xdr:row>
      <xdr:rowOff>1249680</xdr:rowOff>
    </xdr:to>
    <xdr:pic>
      <xdr:nvPicPr>
        <xdr:cNvPr id="57" name="图片 56" descr="微信图片_20230719143142">
          <a:extLst>
            <a:ext uri="{FF2B5EF4-FFF2-40B4-BE49-F238E27FC236}">
              <a16:creationId xmlns:a16="http://schemas.microsoft.com/office/drawing/2014/main" id="{8FF81754-F6B9-4ACE-A11F-E4BFBBB9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26104" t="13892" r="25891" b="13925"/>
        <a:stretch>
          <a:fillRect/>
        </a:stretch>
      </xdr:blipFill>
      <xdr:spPr>
        <a:xfrm>
          <a:off x="14763115" y="8553450"/>
          <a:ext cx="821690" cy="1249680"/>
        </a:xfrm>
        <a:prstGeom prst="rect">
          <a:avLst/>
        </a:prstGeom>
      </xdr:spPr>
    </xdr:pic>
    <xdr:clientData/>
  </xdr:twoCellAnchor>
  <xdr:twoCellAnchor editAs="oneCell">
    <xdr:from>
      <xdr:col>3</xdr:col>
      <xdr:colOff>7414260</xdr:colOff>
      <xdr:row>35</xdr:row>
      <xdr:rowOff>1442085</xdr:rowOff>
    </xdr:from>
    <xdr:to>
      <xdr:col>5</xdr:col>
      <xdr:colOff>132715</xdr:colOff>
      <xdr:row>37</xdr:row>
      <xdr:rowOff>322580</xdr:rowOff>
    </xdr:to>
    <xdr:pic>
      <xdr:nvPicPr>
        <xdr:cNvPr id="58" name="图片 57" descr="鸡肉鹌鹑 透明">
          <a:extLst>
            <a:ext uri="{FF2B5EF4-FFF2-40B4-BE49-F238E27FC236}">
              <a16:creationId xmlns:a16="http://schemas.microsoft.com/office/drawing/2014/main" id="{8119BBCE-3C42-4C38-864C-2516D87BC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4196060" y="52076985"/>
          <a:ext cx="1957705" cy="1966595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7334250</xdr:colOff>
      <xdr:row>38</xdr:row>
      <xdr:rowOff>1359535</xdr:rowOff>
    </xdr:from>
    <xdr:to>
      <xdr:col>5</xdr:col>
      <xdr:colOff>84455</xdr:colOff>
      <xdr:row>40</xdr:row>
      <xdr:rowOff>264160</xdr:rowOff>
    </xdr:to>
    <xdr:pic>
      <xdr:nvPicPr>
        <xdr:cNvPr id="59" name="图片 58" descr="鸡肉甜虾 透明">
          <a:extLst>
            <a:ext uri="{FF2B5EF4-FFF2-40B4-BE49-F238E27FC236}">
              <a16:creationId xmlns:a16="http://schemas.microsoft.com/office/drawing/2014/main" id="{AA10EAA5-E3BD-4620-AB28-28FC1AD9B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4116050" y="56623585"/>
          <a:ext cx="1989455" cy="1990725"/>
        </a:xfrm>
        <a:prstGeom prst="rect">
          <a:avLst/>
        </a:prstGeom>
      </xdr:spPr>
    </xdr:pic>
    <xdr:clientData/>
  </xdr:twoCellAnchor>
  <xdr:twoCellAnchor editAs="oneCell">
    <xdr:from>
      <xdr:col>3</xdr:col>
      <xdr:colOff>7455535</xdr:colOff>
      <xdr:row>36</xdr:row>
      <xdr:rowOff>1424305</xdr:rowOff>
    </xdr:from>
    <xdr:to>
      <xdr:col>5</xdr:col>
      <xdr:colOff>82550</xdr:colOff>
      <xdr:row>38</xdr:row>
      <xdr:rowOff>205105</xdr:rowOff>
    </xdr:to>
    <xdr:pic>
      <xdr:nvPicPr>
        <xdr:cNvPr id="60" name="图片 59" descr="鸡肉羊奶 透明">
          <a:extLst>
            <a:ext uri="{FF2B5EF4-FFF2-40B4-BE49-F238E27FC236}">
              <a16:creationId xmlns:a16="http://schemas.microsoft.com/office/drawing/2014/main" id="{D98EA011-8A03-45C6-9F8F-EB4A5264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237335" y="53602255"/>
          <a:ext cx="1866265" cy="1866900"/>
        </a:xfrm>
        <a:prstGeom prst="rect">
          <a:avLst/>
        </a:prstGeom>
      </xdr:spPr>
    </xdr:pic>
    <xdr:clientData/>
  </xdr:twoCellAnchor>
  <xdr:twoCellAnchor editAs="oneCell">
    <xdr:from>
      <xdr:col>3</xdr:col>
      <xdr:colOff>7437120</xdr:colOff>
      <xdr:row>37</xdr:row>
      <xdr:rowOff>1426210</xdr:rowOff>
    </xdr:from>
    <xdr:to>
      <xdr:col>5</xdr:col>
      <xdr:colOff>80645</xdr:colOff>
      <xdr:row>39</xdr:row>
      <xdr:rowOff>234315</xdr:rowOff>
    </xdr:to>
    <xdr:pic>
      <xdr:nvPicPr>
        <xdr:cNvPr id="61" name="图片 60" descr="三文鱼鱼籽 透明">
          <a:extLst>
            <a:ext uri="{FF2B5EF4-FFF2-40B4-BE49-F238E27FC236}">
              <a16:creationId xmlns:a16="http://schemas.microsoft.com/office/drawing/2014/main" id="{01366D31-DED7-48C5-813F-5D9E47602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4218920" y="55147210"/>
          <a:ext cx="1882775" cy="1894205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12</xdr:row>
      <xdr:rowOff>1520190</xdr:rowOff>
    </xdr:from>
    <xdr:to>
      <xdr:col>5</xdr:col>
      <xdr:colOff>33020</xdr:colOff>
      <xdr:row>14</xdr:row>
      <xdr:rowOff>19685</xdr:rowOff>
    </xdr:to>
    <xdr:pic>
      <xdr:nvPicPr>
        <xdr:cNvPr id="62" name="图片 61" descr="未标题22-1">
          <a:extLst>
            <a:ext uri="{FF2B5EF4-FFF2-40B4-BE49-F238E27FC236}">
              <a16:creationId xmlns:a16="http://schemas.microsoft.com/office/drawing/2014/main" id="{F4CC44E5-84AB-4B2D-8866-CCB20FDA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4446250" y="16664940"/>
          <a:ext cx="1607820" cy="1585595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33</xdr:row>
      <xdr:rowOff>190500</xdr:rowOff>
    </xdr:from>
    <xdr:to>
      <xdr:col>5</xdr:col>
      <xdr:colOff>177800</xdr:colOff>
      <xdr:row>34</xdr:row>
      <xdr:rowOff>445135</xdr:rowOff>
    </xdr:to>
    <xdr:pic>
      <xdr:nvPicPr>
        <xdr:cNvPr id="63" name="图片 62" descr="6">
          <a:extLst>
            <a:ext uri="{FF2B5EF4-FFF2-40B4-BE49-F238E27FC236}">
              <a16:creationId xmlns:a16="http://schemas.microsoft.com/office/drawing/2014/main" id="{A0770756-6169-487D-B152-278EB43D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417675" y="47739300"/>
          <a:ext cx="1781175" cy="1797685"/>
        </a:xfrm>
        <a:prstGeom prst="rect">
          <a:avLst/>
        </a:prstGeom>
      </xdr:spPr>
    </xdr:pic>
    <xdr:clientData/>
  </xdr:twoCellAnchor>
  <xdr:twoCellAnchor editAs="oneCell">
    <xdr:from>
      <xdr:col>4</xdr:col>
      <xdr:colOff>111760</xdr:colOff>
      <xdr:row>34</xdr:row>
      <xdr:rowOff>46355</xdr:rowOff>
    </xdr:from>
    <xdr:to>
      <xdr:col>5</xdr:col>
      <xdr:colOff>12065</xdr:colOff>
      <xdr:row>35</xdr:row>
      <xdr:rowOff>93980</xdr:rowOff>
    </xdr:to>
    <xdr:pic>
      <xdr:nvPicPr>
        <xdr:cNvPr id="64" name="图片 63" descr="113">
          <a:extLst>
            <a:ext uri="{FF2B5EF4-FFF2-40B4-BE49-F238E27FC236}">
              <a16:creationId xmlns:a16="http://schemas.microsoft.com/office/drawing/2014/main" id="{1504CA06-2134-4186-9CC5-58E68779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4446885" y="49138205"/>
          <a:ext cx="1586230" cy="1590675"/>
        </a:xfrm>
        <a:prstGeom prst="rect">
          <a:avLst/>
        </a:prstGeom>
      </xdr:spPr>
    </xdr:pic>
    <xdr:clientData/>
  </xdr:twoCellAnchor>
  <xdr:twoCellAnchor editAs="oneCell">
    <xdr:from>
      <xdr:col>4</xdr:col>
      <xdr:colOff>90170</xdr:colOff>
      <xdr:row>34</xdr:row>
      <xdr:rowOff>1506855</xdr:rowOff>
    </xdr:from>
    <xdr:to>
      <xdr:col>5</xdr:col>
      <xdr:colOff>0</xdr:colOff>
      <xdr:row>36</xdr:row>
      <xdr:rowOff>3175</xdr:rowOff>
    </xdr:to>
    <xdr:pic>
      <xdr:nvPicPr>
        <xdr:cNvPr id="65" name="图片 64" descr="透明4">
          <a:extLst>
            <a:ext uri="{FF2B5EF4-FFF2-40B4-BE49-F238E27FC236}">
              <a16:creationId xmlns:a16="http://schemas.microsoft.com/office/drawing/2014/main" id="{720152E7-470E-4C3C-9BDE-956D58DE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425295" y="50598705"/>
          <a:ext cx="1595755" cy="15824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33</xdr:row>
      <xdr:rowOff>190500</xdr:rowOff>
    </xdr:from>
    <xdr:to>
      <xdr:col>5</xdr:col>
      <xdr:colOff>177800</xdr:colOff>
      <xdr:row>34</xdr:row>
      <xdr:rowOff>445135</xdr:rowOff>
    </xdr:to>
    <xdr:pic>
      <xdr:nvPicPr>
        <xdr:cNvPr id="66" name="图片 65" descr="6">
          <a:extLst>
            <a:ext uri="{FF2B5EF4-FFF2-40B4-BE49-F238E27FC236}">
              <a16:creationId xmlns:a16="http://schemas.microsoft.com/office/drawing/2014/main" id="{A101F407-17AE-41B3-A7C7-173F5F2C8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417675" y="47739300"/>
          <a:ext cx="1781175" cy="179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58A0-4641-43BF-9B11-048F2303A193}">
  <dimension ref="A1:O65"/>
  <sheetViews>
    <sheetView tabSelected="1" zoomScale="40" zoomScaleNormal="40" workbookViewId="0">
      <selection activeCell="K21" sqref="K21"/>
    </sheetView>
  </sheetViews>
  <sheetFormatPr defaultColWidth="10.875" defaultRowHeight="33.75"/>
  <cols>
    <col min="1" max="1" width="10.875" style="5"/>
    <col min="2" max="2" width="43.125" style="4" customWidth="1"/>
    <col min="3" max="3" width="35" style="54" customWidth="1"/>
    <col min="4" max="4" width="99.125" style="55" customWidth="1"/>
    <col min="5" max="5" width="22.125" style="55" customWidth="1"/>
    <col min="6" max="6" width="28.625" style="5" customWidth="1"/>
    <col min="7" max="7" width="15.625" style="5" customWidth="1"/>
    <col min="8" max="9" width="23.75" style="5" customWidth="1"/>
    <col min="10" max="10" width="21.375" style="56" customWidth="1"/>
    <col min="11" max="11" width="21.375" style="57" customWidth="1"/>
    <col min="12" max="12" width="24.5" style="58" customWidth="1"/>
    <col min="13" max="13" width="21.625" style="59" customWidth="1"/>
    <col min="14" max="14" width="47.625" style="60" customWidth="1"/>
    <col min="15" max="15" width="19.125" style="4" customWidth="1"/>
    <col min="16" max="16384" width="10.875" style="5"/>
  </cols>
  <sheetData>
    <row r="1" spans="1:15" ht="93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</row>
    <row r="2" spans="1:15" ht="69.95" customHeight="1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9" t="s">
        <v>10</v>
      </c>
      <c r="L2" s="10" t="s">
        <v>11</v>
      </c>
      <c r="M2" s="11" t="s">
        <v>12</v>
      </c>
      <c r="N2" s="12" t="s">
        <v>13</v>
      </c>
    </row>
    <row r="3" spans="1:15" s="13" customFormat="1" ht="102" customHeight="1">
      <c r="B3" s="14" t="s">
        <v>14</v>
      </c>
      <c r="C3" s="15" t="s">
        <v>15</v>
      </c>
      <c r="D3" s="16" t="s">
        <v>16</v>
      </c>
      <c r="E3" s="17"/>
      <c r="F3" s="18" t="s">
        <v>17</v>
      </c>
      <c r="G3" s="18" t="s">
        <v>18</v>
      </c>
      <c r="H3" s="18" t="s">
        <v>19</v>
      </c>
      <c r="I3" s="19">
        <f t="shared" ref="I3:I8" si="0">J3*6</f>
        <v>551.22</v>
      </c>
      <c r="J3" s="19">
        <v>91.87</v>
      </c>
      <c r="K3" s="20" t="s">
        <v>20</v>
      </c>
      <c r="L3" s="21">
        <v>129</v>
      </c>
      <c r="M3" s="22">
        <v>89</v>
      </c>
      <c r="N3" s="23" t="s">
        <v>21</v>
      </c>
      <c r="O3" s="4"/>
    </row>
    <row r="4" spans="1:15" s="13" customFormat="1" ht="102" customHeight="1">
      <c r="B4" s="24"/>
      <c r="C4" s="15" t="s">
        <v>22</v>
      </c>
      <c r="D4" s="16" t="s">
        <v>23</v>
      </c>
      <c r="E4" s="17"/>
      <c r="F4" s="18" t="s">
        <v>24</v>
      </c>
      <c r="G4" s="18" t="s">
        <v>18</v>
      </c>
      <c r="H4" s="18" t="s">
        <v>19</v>
      </c>
      <c r="I4" s="19">
        <f t="shared" si="0"/>
        <v>447.18</v>
      </c>
      <c r="J4" s="19">
        <v>74.53</v>
      </c>
      <c r="K4" s="20" t="s">
        <v>20</v>
      </c>
      <c r="L4" s="25">
        <v>98</v>
      </c>
      <c r="M4" s="22">
        <v>88</v>
      </c>
      <c r="N4" s="23" t="s">
        <v>25</v>
      </c>
      <c r="O4" s="4"/>
    </row>
    <row r="5" spans="1:15" s="13" customFormat="1" ht="102" customHeight="1">
      <c r="B5" s="24"/>
      <c r="C5" s="15" t="s">
        <v>26</v>
      </c>
      <c r="D5" s="16" t="s">
        <v>27</v>
      </c>
      <c r="E5" s="17"/>
      <c r="F5" s="18" t="s">
        <v>24</v>
      </c>
      <c r="G5" s="18" t="s">
        <v>18</v>
      </c>
      <c r="H5" s="18" t="s">
        <v>19</v>
      </c>
      <c r="I5" s="19">
        <f t="shared" si="0"/>
        <v>478.38</v>
      </c>
      <c r="J5" s="19">
        <v>79.73</v>
      </c>
      <c r="K5" s="20" t="s">
        <v>20</v>
      </c>
      <c r="L5" s="25">
        <v>98</v>
      </c>
      <c r="M5" s="22">
        <v>88</v>
      </c>
      <c r="N5" s="23" t="s">
        <v>25</v>
      </c>
      <c r="O5" s="4"/>
    </row>
    <row r="6" spans="1:15" s="13" customFormat="1" ht="102" customHeight="1">
      <c r="B6" s="24"/>
      <c r="C6" s="26" t="s">
        <v>28</v>
      </c>
      <c r="D6" s="16" t="s">
        <v>29</v>
      </c>
      <c r="E6" s="27"/>
      <c r="F6" s="18" t="s">
        <v>17</v>
      </c>
      <c r="G6" s="18" t="s">
        <v>18</v>
      </c>
      <c r="H6" s="18" t="s">
        <v>19</v>
      </c>
      <c r="I6" s="19">
        <f t="shared" si="0"/>
        <v>571.98</v>
      </c>
      <c r="J6" s="19">
        <v>95.33</v>
      </c>
      <c r="K6" s="20" t="s">
        <v>20</v>
      </c>
      <c r="L6" s="28">
        <v>149</v>
      </c>
      <c r="M6" s="22">
        <v>99</v>
      </c>
      <c r="N6" s="23" t="s">
        <v>25</v>
      </c>
      <c r="O6" s="4"/>
    </row>
    <row r="7" spans="1:15" s="13" customFormat="1" ht="102" customHeight="1">
      <c r="B7" s="24"/>
      <c r="C7" s="29" t="s">
        <v>30</v>
      </c>
      <c r="D7" s="16" t="s">
        <v>31</v>
      </c>
      <c r="E7" s="17"/>
      <c r="F7" s="18" t="s">
        <v>24</v>
      </c>
      <c r="G7" s="18" t="s">
        <v>18</v>
      </c>
      <c r="H7" s="18" t="s">
        <v>19</v>
      </c>
      <c r="I7" s="19">
        <f t="shared" si="0"/>
        <v>748.8</v>
      </c>
      <c r="J7" s="19">
        <v>124.8</v>
      </c>
      <c r="K7" s="20" t="s">
        <v>20</v>
      </c>
      <c r="L7" s="28">
        <v>129</v>
      </c>
      <c r="M7" s="22">
        <v>109</v>
      </c>
      <c r="N7" s="23" t="s">
        <v>25</v>
      </c>
      <c r="O7" s="4"/>
    </row>
    <row r="8" spans="1:15" s="13" customFormat="1" ht="102" customHeight="1">
      <c r="B8" s="24"/>
      <c r="C8" s="29" t="s">
        <v>32</v>
      </c>
      <c r="D8" s="16" t="s">
        <v>33</v>
      </c>
      <c r="E8" s="17"/>
      <c r="F8" s="18" t="s">
        <v>24</v>
      </c>
      <c r="G8" s="18" t="s">
        <v>18</v>
      </c>
      <c r="H8" s="18" t="s">
        <v>19</v>
      </c>
      <c r="I8" s="19">
        <f t="shared" si="0"/>
        <v>748.8</v>
      </c>
      <c r="J8" s="19">
        <v>124.8</v>
      </c>
      <c r="K8" s="20" t="s">
        <v>20</v>
      </c>
      <c r="L8" s="28">
        <v>129</v>
      </c>
      <c r="M8" s="22">
        <v>109</v>
      </c>
      <c r="N8" s="23" t="s">
        <v>25</v>
      </c>
      <c r="O8" s="4"/>
    </row>
    <row r="9" spans="1:15" s="13" customFormat="1" ht="102" customHeight="1">
      <c r="B9" s="24"/>
      <c r="C9" s="29" t="s">
        <v>34</v>
      </c>
      <c r="D9" s="16" t="s">
        <v>35</v>
      </c>
      <c r="E9" s="17"/>
      <c r="F9" s="18" t="s">
        <v>36</v>
      </c>
      <c r="G9" s="18" t="s">
        <v>18</v>
      </c>
      <c r="H9" s="18" t="s">
        <v>37</v>
      </c>
      <c r="I9" s="19">
        <f>J9*12</f>
        <v>478.43999999999994</v>
      </c>
      <c r="J9" s="19">
        <v>39.869999999999997</v>
      </c>
      <c r="K9" s="20" t="s">
        <v>20</v>
      </c>
      <c r="L9" s="28">
        <v>49</v>
      </c>
      <c r="M9" s="22">
        <v>39</v>
      </c>
      <c r="N9" s="23" t="s">
        <v>38</v>
      </c>
      <c r="O9" s="4"/>
    </row>
    <row r="10" spans="1:15" ht="102" customHeight="1">
      <c r="B10" s="14" t="s">
        <v>39</v>
      </c>
      <c r="C10" s="29" t="s">
        <v>40</v>
      </c>
      <c r="D10" s="27" t="s">
        <v>41</v>
      </c>
      <c r="E10" s="30"/>
      <c r="F10" s="18" t="s">
        <v>24</v>
      </c>
      <c r="G10" s="18" t="s">
        <v>18</v>
      </c>
      <c r="H10" s="18" t="s">
        <v>19</v>
      </c>
      <c r="I10" s="31">
        <f t="shared" ref="I10:I15" si="1">J10*6</f>
        <v>582.41999999999996</v>
      </c>
      <c r="J10" s="19">
        <v>97.07</v>
      </c>
      <c r="K10" s="20" t="s">
        <v>20</v>
      </c>
      <c r="L10" s="25">
        <v>99</v>
      </c>
      <c r="M10" s="22">
        <v>89</v>
      </c>
      <c r="N10" s="23" t="s">
        <v>25</v>
      </c>
    </row>
    <row r="11" spans="1:15" ht="102" customHeight="1">
      <c r="B11" s="24"/>
      <c r="C11" s="29" t="s">
        <v>42</v>
      </c>
      <c r="D11" s="27" t="s">
        <v>43</v>
      </c>
      <c r="E11" s="30"/>
      <c r="F11" s="18" t="s">
        <v>44</v>
      </c>
      <c r="G11" s="18" t="s">
        <v>18</v>
      </c>
      <c r="H11" s="18" t="s">
        <v>45</v>
      </c>
      <c r="I11" s="31">
        <f>J11*25</f>
        <v>520</v>
      </c>
      <c r="J11" s="19">
        <v>20.8</v>
      </c>
      <c r="K11" s="20" t="s">
        <v>20</v>
      </c>
      <c r="L11" s="25">
        <v>29.9</v>
      </c>
      <c r="M11" s="22">
        <v>21</v>
      </c>
      <c r="N11" s="23" t="s">
        <v>38</v>
      </c>
    </row>
    <row r="12" spans="1:15" ht="111" customHeight="1">
      <c r="B12" s="24"/>
      <c r="C12" s="15" t="s">
        <v>46</v>
      </c>
      <c r="D12" s="27" t="s">
        <v>47</v>
      </c>
      <c r="E12" s="30"/>
      <c r="F12" s="18" t="s">
        <v>17</v>
      </c>
      <c r="G12" s="18" t="s">
        <v>18</v>
      </c>
      <c r="H12" s="18" t="s">
        <v>19</v>
      </c>
      <c r="I12" s="31">
        <f t="shared" si="1"/>
        <v>582.4000000000002</v>
      </c>
      <c r="J12" s="19">
        <v>97.066666666666706</v>
      </c>
      <c r="K12" s="20" t="s">
        <v>20</v>
      </c>
      <c r="L12" s="25">
        <v>139</v>
      </c>
      <c r="M12" s="22">
        <v>79</v>
      </c>
      <c r="N12" s="23" t="s">
        <v>25</v>
      </c>
      <c r="O12" s="4" t="s">
        <v>48</v>
      </c>
    </row>
    <row r="13" spans="1:15" ht="122.1" customHeight="1">
      <c r="B13" s="24"/>
      <c r="C13" s="29" t="s">
        <v>49</v>
      </c>
      <c r="D13" s="27" t="s">
        <v>50</v>
      </c>
      <c r="E13" s="27"/>
      <c r="F13" s="18" t="s">
        <v>17</v>
      </c>
      <c r="G13" s="18" t="s">
        <v>18</v>
      </c>
      <c r="H13" s="18" t="s">
        <v>19</v>
      </c>
      <c r="I13" s="31">
        <f t="shared" si="1"/>
        <v>592.79999999999995</v>
      </c>
      <c r="J13" s="19">
        <v>98.8</v>
      </c>
      <c r="K13" s="32" t="s">
        <v>51</v>
      </c>
      <c r="L13" s="25">
        <v>149</v>
      </c>
      <c r="M13" s="22">
        <v>79</v>
      </c>
      <c r="N13" s="23" t="s">
        <v>25</v>
      </c>
      <c r="O13" s="33" t="s">
        <v>48</v>
      </c>
    </row>
    <row r="14" spans="1:15" ht="122.1" customHeight="1">
      <c r="B14" s="24"/>
      <c r="C14" s="29" t="s">
        <v>52</v>
      </c>
      <c r="D14" s="27" t="s">
        <v>53</v>
      </c>
      <c r="E14" s="27"/>
      <c r="F14" s="18" t="s">
        <v>17</v>
      </c>
      <c r="G14" s="18" t="s">
        <v>18</v>
      </c>
      <c r="H14" s="18" t="s">
        <v>19</v>
      </c>
      <c r="I14" s="31">
        <f t="shared" si="1"/>
        <v>582.39999999999964</v>
      </c>
      <c r="J14" s="19">
        <v>97.066666666666606</v>
      </c>
      <c r="K14" s="32" t="s">
        <v>51</v>
      </c>
      <c r="L14" s="25">
        <v>149</v>
      </c>
      <c r="M14" s="22">
        <v>79</v>
      </c>
      <c r="N14" s="23" t="s">
        <v>25</v>
      </c>
    </row>
    <row r="15" spans="1:15" ht="122.1" customHeight="1">
      <c r="B15" s="24"/>
      <c r="C15" s="29" t="s">
        <v>54</v>
      </c>
      <c r="D15" s="27" t="s">
        <v>55</v>
      </c>
      <c r="E15" s="27"/>
      <c r="F15" s="18" t="s">
        <v>56</v>
      </c>
      <c r="G15" s="18" t="s">
        <v>18</v>
      </c>
      <c r="H15" s="18" t="s">
        <v>19</v>
      </c>
      <c r="I15" s="31">
        <f t="shared" si="1"/>
        <v>414.39999999999964</v>
      </c>
      <c r="J15" s="19">
        <v>69.066666666666606</v>
      </c>
      <c r="K15" s="32" t="s">
        <v>51</v>
      </c>
      <c r="L15" s="25">
        <v>99</v>
      </c>
      <c r="M15" s="22">
        <v>59</v>
      </c>
      <c r="N15" s="23" t="s">
        <v>25</v>
      </c>
      <c r="O15" s="4" t="s">
        <v>48</v>
      </c>
    </row>
    <row r="16" spans="1:15" ht="122.1" customHeight="1">
      <c r="B16" s="24"/>
      <c r="C16" s="29" t="s">
        <v>57</v>
      </c>
      <c r="D16" s="27" t="s">
        <v>58</v>
      </c>
      <c r="E16" s="27"/>
      <c r="F16" s="18" t="s">
        <v>24</v>
      </c>
      <c r="G16" s="18" t="s">
        <v>18</v>
      </c>
      <c r="H16" s="18" t="s">
        <v>19</v>
      </c>
      <c r="I16" s="31">
        <v>396</v>
      </c>
      <c r="J16" s="19">
        <v>66</v>
      </c>
      <c r="K16" s="20" t="s">
        <v>20</v>
      </c>
      <c r="L16" s="25">
        <v>99</v>
      </c>
      <c r="M16" s="22">
        <v>69</v>
      </c>
      <c r="N16" s="23" t="s">
        <v>25</v>
      </c>
      <c r="O16" s="4" t="s">
        <v>48</v>
      </c>
    </row>
    <row r="17" spans="2:15" ht="122.1" customHeight="1">
      <c r="B17" s="24"/>
      <c r="C17" s="29" t="s">
        <v>59</v>
      </c>
      <c r="D17" s="27" t="s">
        <v>60</v>
      </c>
      <c r="E17" s="27"/>
      <c r="F17" s="18" t="s">
        <v>24</v>
      </c>
      <c r="G17" s="18" t="s">
        <v>18</v>
      </c>
      <c r="H17" s="18" t="s">
        <v>19</v>
      </c>
      <c r="I17" s="31">
        <v>396</v>
      </c>
      <c r="J17" s="19">
        <v>66</v>
      </c>
      <c r="K17" s="20" t="s">
        <v>20</v>
      </c>
      <c r="L17" s="25">
        <v>99</v>
      </c>
      <c r="M17" s="22">
        <v>69</v>
      </c>
      <c r="N17" s="23" t="s">
        <v>25</v>
      </c>
      <c r="O17" s="4" t="s">
        <v>48</v>
      </c>
    </row>
    <row r="18" spans="2:15" ht="122.1" customHeight="1">
      <c r="B18" s="14" t="s">
        <v>61</v>
      </c>
      <c r="C18" s="34" t="s">
        <v>62</v>
      </c>
      <c r="D18" s="27" t="s">
        <v>63</v>
      </c>
      <c r="E18" s="35"/>
      <c r="F18" s="18" t="s">
        <v>64</v>
      </c>
      <c r="G18" s="18" t="s">
        <v>18</v>
      </c>
      <c r="H18" s="18" t="s">
        <v>65</v>
      </c>
      <c r="I18" s="31">
        <f>J18*10</f>
        <v>780</v>
      </c>
      <c r="J18" s="19">
        <v>78</v>
      </c>
      <c r="K18" s="20" t="s">
        <v>20</v>
      </c>
      <c r="L18" s="28">
        <v>109</v>
      </c>
      <c r="M18" s="22" t="s">
        <v>66</v>
      </c>
      <c r="N18" s="23" t="s">
        <v>67</v>
      </c>
      <c r="O18" s="4" t="s">
        <v>48</v>
      </c>
    </row>
    <row r="19" spans="2:15" ht="122.1" customHeight="1">
      <c r="B19" s="24"/>
      <c r="C19" s="29" t="s">
        <v>68</v>
      </c>
      <c r="D19" s="27" t="s">
        <v>69</v>
      </c>
      <c r="E19" s="36"/>
      <c r="F19" s="18" t="s">
        <v>70</v>
      </c>
      <c r="G19" s="18" t="s">
        <v>18</v>
      </c>
      <c r="H19" s="18" t="s">
        <v>19</v>
      </c>
      <c r="I19" s="31">
        <f t="shared" ref="I19:I23" si="2">J19*6</f>
        <v>382.20000000000005</v>
      </c>
      <c r="J19" s="19">
        <v>63.7</v>
      </c>
      <c r="K19" s="20" t="s">
        <v>20</v>
      </c>
      <c r="L19" s="28">
        <v>109</v>
      </c>
      <c r="M19" s="22" t="s">
        <v>66</v>
      </c>
      <c r="N19" s="23" t="s">
        <v>67</v>
      </c>
      <c r="O19" s="4" t="s">
        <v>48</v>
      </c>
    </row>
    <row r="20" spans="2:15" ht="122.1" customHeight="1">
      <c r="B20" s="24"/>
      <c r="C20" s="29" t="s">
        <v>71</v>
      </c>
      <c r="D20" s="27" t="s">
        <v>72</v>
      </c>
      <c r="E20" s="36"/>
      <c r="F20" s="18" t="s">
        <v>73</v>
      </c>
      <c r="G20" s="18" t="s">
        <v>18</v>
      </c>
      <c r="H20" s="18" t="s">
        <v>74</v>
      </c>
      <c r="I20" s="31">
        <v>237.3</v>
      </c>
      <c r="J20" s="31">
        <v>237.3</v>
      </c>
      <c r="K20" s="20" t="s">
        <v>20</v>
      </c>
      <c r="L20" s="28">
        <v>369</v>
      </c>
      <c r="M20" s="22" t="s">
        <v>66</v>
      </c>
      <c r="N20" s="23" t="s">
        <v>67</v>
      </c>
      <c r="O20" s="4" t="s">
        <v>48</v>
      </c>
    </row>
    <row r="21" spans="2:15" ht="122.1" customHeight="1">
      <c r="B21" s="24"/>
      <c r="C21" s="29" t="s">
        <v>75</v>
      </c>
      <c r="D21" s="27" t="s">
        <v>76</v>
      </c>
      <c r="E21" s="36"/>
      <c r="F21" s="18" t="s">
        <v>70</v>
      </c>
      <c r="G21" s="18" t="s">
        <v>18</v>
      </c>
      <c r="H21" s="18" t="s">
        <v>19</v>
      </c>
      <c r="I21" s="31">
        <f t="shared" si="2"/>
        <v>475.79999999999995</v>
      </c>
      <c r="J21" s="19">
        <v>79.3</v>
      </c>
      <c r="K21" s="20" t="s">
        <v>20</v>
      </c>
      <c r="L21" s="28">
        <v>129</v>
      </c>
      <c r="M21" s="22" t="s">
        <v>66</v>
      </c>
      <c r="N21" s="23" t="s">
        <v>67</v>
      </c>
      <c r="O21" s="4" t="s">
        <v>48</v>
      </c>
    </row>
    <row r="22" spans="2:15" ht="122.1" customHeight="1">
      <c r="B22" s="24"/>
      <c r="C22" s="29" t="s">
        <v>77</v>
      </c>
      <c r="D22" s="27" t="s">
        <v>78</v>
      </c>
      <c r="E22" s="36"/>
      <c r="F22" s="18" t="s">
        <v>73</v>
      </c>
      <c r="G22" s="18" t="s">
        <v>18</v>
      </c>
      <c r="H22" s="18" t="s">
        <v>74</v>
      </c>
      <c r="I22" s="31">
        <v>282.39999999999998</v>
      </c>
      <c r="J22" s="31">
        <v>282.39999999999998</v>
      </c>
      <c r="K22" s="20" t="s">
        <v>20</v>
      </c>
      <c r="L22" s="28">
        <v>449</v>
      </c>
      <c r="M22" s="22" t="s">
        <v>66</v>
      </c>
      <c r="N22" s="23" t="s">
        <v>67</v>
      </c>
      <c r="O22" s="4" t="s">
        <v>48</v>
      </c>
    </row>
    <row r="23" spans="2:15" ht="122.1" customHeight="1">
      <c r="B23" s="24"/>
      <c r="C23" s="29" t="s">
        <v>79</v>
      </c>
      <c r="D23" s="27" t="s">
        <v>80</v>
      </c>
      <c r="E23" s="36"/>
      <c r="F23" s="18" t="s">
        <v>70</v>
      </c>
      <c r="G23" s="18" t="s">
        <v>18</v>
      </c>
      <c r="H23" s="18" t="s">
        <v>19</v>
      </c>
      <c r="I23" s="31">
        <f t="shared" si="2"/>
        <v>426.41999999999996</v>
      </c>
      <c r="J23" s="19">
        <v>71.069999999999993</v>
      </c>
      <c r="K23" s="20" t="s">
        <v>20</v>
      </c>
      <c r="L23" s="28">
        <v>119</v>
      </c>
      <c r="M23" s="22" t="s">
        <v>66</v>
      </c>
      <c r="N23" s="23" t="s">
        <v>67</v>
      </c>
      <c r="O23" s="4" t="s">
        <v>48</v>
      </c>
    </row>
    <row r="24" spans="2:15" ht="122.1" customHeight="1">
      <c r="B24" s="24"/>
      <c r="C24" s="29" t="s">
        <v>81</v>
      </c>
      <c r="D24" s="27" t="s">
        <v>82</v>
      </c>
      <c r="E24" s="36"/>
      <c r="F24" s="18" t="s">
        <v>73</v>
      </c>
      <c r="G24" s="18" t="s">
        <v>18</v>
      </c>
      <c r="H24" s="18" t="s">
        <v>74</v>
      </c>
      <c r="I24" s="31">
        <v>247.7</v>
      </c>
      <c r="J24" s="31">
        <v>247.7</v>
      </c>
      <c r="K24" s="20" t="s">
        <v>20</v>
      </c>
      <c r="L24" s="28">
        <v>399</v>
      </c>
      <c r="M24" s="22" t="s">
        <v>66</v>
      </c>
      <c r="N24" s="23" t="s">
        <v>67</v>
      </c>
      <c r="O24" s="4" t="s">
        <v>48</v>
      </c>
    </row>
    <row r="25" spans="2:15" ht="122.1" customHeight="1">
      <c r="B25" s="24"/>
      <c r="C25" s="34" t="s">
        <v>83</v>
      </c>
      <c r="D25" s="27" t="s">
        <v>84</v>
      </c>
      <c r="E25" s="37"/>
      <c r="F25" s="18" t="s">
        <v>24</v>
      </c>
      <c r="G25" s="18" t="s">
        <v>18</v>
      </c>
      <c r="H25" s="18" t="s">
        <v>19</v>
      </c>
      <c r="I25" s="31">
        <f>J25*6</f>
        <v>415.98</v>
      </c>
      <c r="J25" s="19">
        <v>69.33</v>
      </c>
      <c r="K25" s="20" t="s">
        <v>20</v>
      </c>
      <c r="L25" s="28">
        <v>109</v>
      </c>
      <c r="M25" s="22" t="s">
        <v>66</v>
      </c>
      <c r="N25" s="23" t="s">
        <v>67</v>
      </c>
    </row>
    <row r="26" spans="2:15" ht="122.1" customHeight="1">
      <c r="B26" s="24"/>
      <c r="C26" s="34" t="s">
        <v>85</v>
      </c>
      <c r="D26" s="27" t="s">
        <v>86</v>
      </c>
      <c r="E26" s="37"/>
      <c r="F26" s="18" t="s">
        <v>87</v>
      </c>
      <c r="G26" s="18" t="s">
        <v>18</v>
      </c>
      <c r="H26" s="18" t="s">
        <v>88</v>
      </c>
      <c r="I26" s="31">
        <f>J26*2</f>
        <v>664</v>
      </c>
      <c r="J26" s="19">
        <v>332</v>
      </c>
      <c r="K26" s="20" t="s">
        <v>20</v>
      </c>
      <c r="L26" s="28">
        <v>529</v>
      </c>
      <c r="M26" s="22" t="s">
        <v>66</v>
      </c>
      <c r="N26" s="23" t="s">
        <v>67</v>
      </c>
    </row>
    <row r="27" spans="2:15" ht="122.1" customHeight="1">
      <c r="B27" s="24"/>
      <c r="C27" s="34" t="s">
        <v>89</v>
      </c>
      <c r="D27" s="27" t="s">
        <v>90</v>
      </c>
      <c r="E27" s="37"/>
      <c r="F27" s="18" t="s">
        <v>24</v>
      </c>
      <c r="G27" s="18" t="s">
        <v>18</v>
      </c>
      <c r="H27" s="18" t="s">
        <v>19</v>
      </c>
      <c r="I27" s="31">
        <f>J27*6</f>
        <v>463.98</v>
      </c>
      <c r="J27" s="19">
        <v>77.33</v>
      </c>
      <c r="K27" s="20" t="s">
        <v>20</v>
      </c>
      <c r="L27" s="28">
        <v>119</v>
      </c>
      <c r="M27" s="22" t="s">
        <v>66</v>
      </c>
      <c r="N27" s="23" t="s">
        <v>67</v>
      </c>
    </row>
    <row r="28" spans="2:15" ht="122.1" customHeight="1">
      <c r="B28" s="14" t="s">
        <v>91</v>
      </c>
      <c r="C28" s="34" t="s">
        <v>92</v>
      </c>
      <c r="D28" s="27" t="s">
        <v>93</v>
      </c>
      <c r="E28" s="37"/>
      <c r="F28" s="18" t="s">
        <v>87</v>
      </c>
      <c r="G28" s="18" t="s">
        <v>18</v>
      </c>
      <c r="H28" s="18" t="s">
        <v>74</v>
      </c>
      <c r="I28" s="31">
        <f t="shared" ref="I28:I31" si="3">J28</f>
        <v>199</v>
      </c>
      <c r="J28" s="19">
        <v>199</v>
      </c>
      <c r="K28" s="20" t="s">
        <v>20</v>
      </c>
      <c r="L28" s="28">
        <v>449</v>
      </c>
      <c r="M28" s="22">
        <v>239</v>
      </c>
      <c r="N28" s="23" t="s">
        <v>66</v>
      </c>
      <c r="O28" s="4" t="s">
        <v>48</v>
      </c>
    </row>
    <row r="29" spans="2:15" ht="122.1" customHeight="1">
      <c r="B29" s="24"/>
      <c r="C29" s="29" t="s">
        <v>94</v>
      </c>
      <c r="D29" s="27" t="s">
        <v>95</v>
      </c>
      <c r="E29" s="38"/>
      <c r="F29" s="18" t="s">
        <v>96</v>
      </c>
      <c r="G29" s="18" t="s">
        <v>18</v>
      </c>
      <c r="H29" s="18" t="s">
        <v>74</v>
      </c>
      <c r="I29" s="31">
        <f t="shared" si="3"/>
        <v>199</v>
      </c>
      <c r="J29" s="19">
        <v>199</v>
      </c>
      <c r="K29" s="20" t="s">
        <v>20</v>
      </c>
      <c r="L29" s="28">
        <v>449</v>
      </c>
      <c r="M29" s="22">
        <v>239</v>
      </c>
      <c r="N29" s="23" t="s">
        <v>66</v>
      </c>
      <c r="O29" s="4" t="s">
        <v>48</v>
      </c>
    </row>
    <row r="30" spans="2:15" ht="122.1" customHeight="1">
      <c r="B30" s="24"/>
      <c r="C30" s="29" t="s">
        <v>97</v>
      </c>
      <c r="D30" s="27" t="s">
        <v>98</v>
      </c>
      <c r="E30" s="39"/>
      <c r="F30" s="18" t="s">
        <v>96</v>
      </c>
      <c r="G30" s="18" t="s">
        <v>18</v>
      </c>
      <c r="H30" s="18" t="s">
        <v>74</v>
      </c>
      <c r="I30" s="31">
        <f t="shared" si="3"/>
        <v>199</v>
      </c>
      <c r="J30" s="19">
        <v>199</v>
      </c>
      <c r="K30" s="20" t="s">
        <v>20</v>
      </c>
      <c r="L30" s="28">
        <v>449</v>
      </c>
      <c r="M30" s="22">
        <v>239</v>
      </c>
      <c r="N30" s="23" t="s">
        <v>66</v>
      </c>
    </row>
    <row r="31" spans="2:15" ht="122.1" customHeight="1">
      <c r="B31" s="24"/>
      <c r="C31" s="29" t="s">
        <v>99</v>
      </c>
      <c r="D31" s="27" t="s">
        <v>100</v>
      </c>
      <c r="E31" s="38"/>
      <c r="F31" s="18" t="s">
        <v>96</v>
      </c>
      <c r="G31" s="18" t="s">
        <v>18</v>
      </c>
      <c r="H31" s="18" t="s">
        <v>74</v>
      </c>
      <c r="I31" s="31">
        <f t="shared" si="3"/>
        <v>199</v>
      </c>
      <c r="J31" s="19">
        <v>199</v>
      </c>
      <c r="K31" s="20" t="s">
        <v>20</v>
      </c>
      <c r="L31" s="28">
        <v>449</v>
      </c>
      <c r="M31" s="22">
        <v>239</v>
      </c>
      <c r="N31" s="23" t="s">
        <v>66</v>
      </c>
      <c r="O31" s="4" t="s">
        <v>48</v>
      </c>
    </row>
    <row r="32" spans="2:15" ht="122.1" customHeight="1">
      <c r="B32" s="24" t="s">
        <v>101</v>
      </c>
      <c r="C32" s="29" t="s">
        <v>102</v>
      </c>
      <c r="D32" s="27" t="s">
        <v>103</v>
      </c>
      <c r="E32" s="27"/>
      <c r="F32" s="18" t="s">
        <v>104</v>
      </c>
      <c r="G32" s="18" t="s">
        <v>105</v>
      </c>
      <c r="H32" s="18" t="s">
        <v>106</v>
      </c>
      <c r="I32" s="31">
        <f t="shared" ref="I32:I34" si="4">J32*6</f>
        <v>259.98</v>
      </c>
      <c r="J32" s="19">
        <v>43.33</v>
      </c>
      <c r="K32" s="20" t="s">
        <v>20</v>
      </c>
      <c r="L32" s="25">
        <v>49</v>
      </c>
      <c r="M32" s="40" t="s">
        <v>66</v>
      </c>
      <c r="N32" s="40" t="s">
        <v>66</v>
      </c>
    </row>
    <row r="33" spans="2:15" ht="122.1" customHeight="1">
      <c r="B33" s="24"/>
      <c r="C33" s="29" t="s">
        <v>107</v>
      </c>
      <c r="D33" s="27" t="s">
        <v>108</v>
      </c>
      <c r="E33" s="27"/>
      <c r="F33" s="18" t="s">
        <v>104</v>
      </c>
      <c r="G33" s="18" t="s">
        <v>105</v>
      </c>
      <c r="H33" s="18" t="s">
        <v>106</v>
      </c>
      <c r="I33" s="31">
        <f t="shared" si="4"/>
        <v>259.98</v>
      </c>
      <c r="J33" s="19">
        <v>43.33</v>
      </c>
      <c r="K33" s="20" t="s">
        <v>20</v>
      </c>
      <c r="L33" s="25">
        <v>49</v>
      </c>
      <c r="M33" s="40" t="s">
        <v>66</v>
      </c>
      <c r="N33" s="40" t="s">
        <v>66</v>
      </c>
    </row>
    <row r="34" spans="2:15" ht="122.1" customHeight="1">
      <c r="B34" s="24"/>
      <c r="C34" s="29" t="s">
        <v>109</v>
      </c>
      <c r="D34" s="27" t="s">
        <v>110</v>
      </c>
      <c r="E34" s="27"/>
      <c r="F34" s="18" t="s">
        <v>104</v>
      </c>
      <c r="G34" s="18" t="s">
        <v>105</v>
      </c>
      <c r="H34" s="18" t="s">
        <v>106</v>
      </c>
      <c r="I34" s="31">
        <f t="shared" si="4"/>
        <v>259.98</v>
      </c>
      <c r="J34" s="19">
        <v>43.33</v>
      </c>
      <c r="K34" s="20" t="s">
        <v>20</v>
      </c>
      <c r="L34" s="25">
        <v>49</v>
      </c>
      <c r="M34" s="40" t="s">
        <v>66</v>
      </c>
      <c r="N34" s="40" t="s">
        <v>66</v>
      </c>
    </row>
    <row r="35" spans="2:15" ht="122.1" customHeight="1">
      <c r="B35" s="41" t="s">
        <v>111</v>
      </c>
      <c r="C35" s="29" t="s">
        <v>112</v>
      </c>
      <c r="D35" s="42" t="s">
        <v>113</v>
      </c>
      <c r="E35" s="27"/>
      <c r="F35" s="18" t="s">
        <v>114</v>
      </c>
      <c r="G35" s="18" t="s">
        <v>105</v>
      </c>
      <c r="H35" s="18" t="s">
        <v>115</v>
      </c>
      <c r="I35" s="31">
        <f>J35*12</f>
        <v>831.96</v>
      </c>
      <c r="J35" s="19">
        <v>69.33</v>
      </c>
      <c r="K35" s="20" t="s">
        <v>20</v>
      </c>
      <c r="L35" s="25">
        <v>99</v>
      </c>
      <c r="M35" s="40" t="s">
        <v>66</v>
      </c>
      <c r="N35" s="40" t="s">
        <v>66</v>
      </c>
    </row>
    <row r="36" spans="2:15" ht="122.1" customHeight="1">
      <c r="B36" s="43"/>
      <c r="C36" s="29" t="s">
        <v>116</v>
      </c>
      <c r="D36" s="27" t="s">
        <v>117</v>
      </c>
      <c r="E36" s="27"/>
      <c r="F36" s="18" t="s">
        <v>118</v>
      </c>
      <c r="G36" s="18" t="s">
        <v>105</v>
      </c>
      <c r="H36" s="18" t="s">
        <v>115</v>
      </c>
      <c r="I36" s="31">
        <f>J36*12</f>
        <v>624</v>
      </c>
      <c r="J36" s="19">
        <v>52</v>
      </c>
      <c r="K36" s="20" t="s">
        <v>20</v>
      </c>
      <c r="L36" s="25">
        <v>89</v>
      </c>
      <c r="M36" s="40" t="s">
        <v>66</v>
      </c>
      <c r="N36" s="40" t="s">
        <v>66</v>
      </c>
    </row>
    <row r="37" spans="2:15" ht="122.1" customHeight="1">
      <c r="B37" s="24" t="s">
        <v>119</v>
      </c>
      <c r="C37" s="29" t="s">
        <v>120</v>
      </c>
      <c r="D37" s="27" t="s">
        <v>121</v>
      </c>
      <c r="E37" s="27"/>
      <c r="F37" s="18" t="s">
        <v>114</v>
      </c>
      <c r="G37" s="18" t="s">
        <v>105</v>
      </c>
      <c r="H37" s="18" t="s">
        <v>122</v>
      </c>
      <c r="I37" s="31">
        <f t="shared" ref="I37:I40" si="5">J37*24</f>
        <v>332.88</v>
      </c>
      <c r="J37" s="19">
        <v>13.87</v>
      </c>
      <c r="K37" s="20" t="s">
        <v>20</v>
      </c>
      <c r="L37" s="25">
        <v>19.899999999999999</v>
      </c>
      <c r="M37" s="44">
        <v>13.9</v>
      </c>
      <c r="N37" s="40" t="s">
        <v>66</v>
      </c>
      <c r="O37" s="4" t="s">
        <v>48</v>
      </c>
    </row>
    <row r="38" spans="2:15" ht="122.1" customHeight="1">
      <c r="B38" s="24"/>
      <c r="C38" s="29" t="s">
        <v>123</v>
      </c>
      <c r="D38" s="27" t="s">
        <v>124</v>
      </c>
      <c r="E38" s="27"/>
      <c r="F38" s="18" t="s">
        <v>118</v>
      </c>
      <c r="G38" s="18" t="s">
        <v>105</v>
      </c>
      <c r="H38" s="18" t="s">
        <v>122</v>
      </c>
      <c r="I38" s="31">
        <f t="shared" si="5"/>
        <v>332.88</v>
      </c>
      <c r="J38" s="19">
        <v>13.87</v>
      </c>
      <c r="K38" s="20" t="s">
        <v>20</v>
      </c>
      <c r="L38" s="25">
        <v>19.899999999999999</v>
      </c>
      <c r="M38" s="44">
        <v>13.9</v>
      </c>
      <c r="N38" s="40" t="s">
        <v>66</v>
      </c>
      <c r="O38" s="4" t="s">
        <v>48</v>
      </c>
    </row>
    <row r="39" spans="2:15" ht="122.1" customHeight="1">
      <c r="B39" s="24"/>
      <c r="C39" s="29" t="s">
        <v>125</v>
      </c>
      <c r="D39" s="27" t="s">
        <v>126</v>
      </c>
      <c r="E39" s="27"/>
      <c r="F39" s="18" t="s">
        <v>127</v>
      </c>
      <c r="G39" s="18" t="s">
        <v>105</v>
      </c>
      <c r="H39" s="18" t="s">
        <v>122</v>
      </c>
      <c r="I39" s="31">
        <f t="shared" si="5"/>
        <v>332.88</v>
      </c>
      <c r="J39" s="19">
        <v>13.87</v>
      </c>
      <c r="K39" s="20" t="s">
        <v>20</v>
      </c>
      <c r="L39" s="25">
        <v>19.899999999999999</v>
      </c>
      <c r="M39" s="44">
        <v>13.9</v>
      </c>
      <c r="N39" s="40" t="s">
        <v>66</v>
      </c>
      <c r="O39" s="4" t="s">
        <v>48</v>
      </c>
    </row>
    <row r="40" spans="2:15" ht="122.1" customHeight="1">
      <c r="B40" s="24"/>
      <c r="C40" s="29" t="s">
        <v>128</v>
      </c>
      <c r="D40" s="27" t="s">
        <v>129</v>
      </c>
      <c r="E40" s="27"/>
      <c r="F40" s="18" t="s">
        <v>127</v>
      </c>
      <c r="G40" s="18" t="s">
        <v>105</v>
      </c>
      <c r="H40" s="18" t="s">
        <v>122</v>
      </c>
      <c r="I40" s="31">
        <f t="shared" si="5"/>
        <v>332.88</v>
      </c>
      <c r="J40" s="19">
        <v>13.87</v>
      </c>
      <c r="K40" s="20" t="s">
        <v>20</v>
      </c>
      <c r="L40" s="25">
        <v>19.899999999999999</v>
      </c>
      <c r="M40" s="44">
        <v>13.9</v>
      </c>
      <c r="N40" s="40" t="s">
        <v>66</v>
      </c>
      <c r="O40" s="4" t="s">
        <v>48</v>
      </c>
    </row>
    <row r="41" spans="2:15" ht="122.1" customHeight="1">
      <c r="B41" s="24" t="s">
        <v>130</v>
      </c>
      <c r="C41" s="29" t="s">
        <v>131</v>
      </c>
      <c r="D41" s="27" t="s">
        <v>132</v>
      </c>
      <c r="E41" s="27"/>
      <c r="F41" s="18" t="s">
        <v>133</v>
      </c>
      <c r="G41" s="18" t="s">
        <v>105</v>
      </c>
      <c r="H41" s="18" t="s">
        <v>134</v>
      </c>
      <c r="I41" s="31">
        <f t="shared" ref="I41:I46" si="6">J41*4</f>
        <v>214.9333333333332</v>
      </c>
      <c r="J41" s="19">
        <v>53.733333333333299</v>
      </c>
      <c r="K41" s="20" t="s">
        <v>20</v>
      </c>
      <c r="L41" s="25">
        <v>69</v>
      </c>
      <c r="M41" s="45">
        <v>49</v>
      </c>
      <c r="N41" s="23" t="s">
        <v>135</v>
      </c>
      <c r="O41" s="4" t="s">
        <v>48</v>
      </c>
    </row>
    <row r="42" spans="2:15" ht="122.1" customHeight="1">
      <c r="B42" s="24"/>
      <c r="C42" s="29" t="s">
        <v>136</v>
      </c>
      <c r="D42" s="27" t="s">
        <v>137</v>
      </c>
      <c r="E42" s="27"/>
      <c r="F42" s="18" t="s">
        <v>133</v>
      </c>
      <c r="G42" s="18" t="s">
        <v>105</v>
      </c>
      <c r="H42" s="18" t="s">
        <v>134</v>
      </c>
      <c r="I42" s="31">
        <f t="shared" si="6"/>
        <v>214.9333333333332</v>
      </c>
      <c r="J42" s="19">
        <v>53.733333333333299</v>
      </c>
      <c r="K42" s="20" t="s">
        <v>20</v>
      </c>
      <c r="L42" s="25">
        <v>69</v>
      </c>
      <c r="M42" s="45">
        <v>49</v>
      </c>
      <c r="N42" s="23" t="s">
        <v>135</v>
      </c>
      <c r="O42" s="4" t="s">
        <v>48</v>
      </c>
    </row>
    <row r="43" spans="2:15" ht="122.1" customHeight="1">
      <c r="B43" s="24"/>
      <c r="C43" s="29" t="s">
        <v>138</v>
      </c>
      <c r="D43" s="27" t="s">
        <v>139</v>
      </c>
      <c r="E43" s="27"/>
      <c r="F43" s="18" t="s">
        <v>133</v>
      </c>
      <c r="G43" s="18" t="s">
        <v>105</v>
      </c>
      <c r="H43" s="18" t="s">
        <v>134</v>
      </c>
      <c r="I43" s="31">
        <f t="shared" si="6"/>
        <v>214.9333333333332</v>
      </c>
      <c r="J43" s="19">
        <v>53.733333333333299</v>
      </c>
      <c r="K43" s="20" t="s">
        <v>20</v>
      </c>
      <c r="L43" s="25">
        <v>69</v>
      </c>
      <c r="M43" s="45">
        <v>49</v>
      </c>
      <c r="N43" s="23" t="s">
        <v>135</v>
      </c>
      <c r="O43" s="4" t="s">
        <v>48</v>
      </c>
    </row>
    <row r="44" spans="2:15" s="46" customFormat="1" ht="122.1" customHeight="1">
      <c r="B44" s="24"/>
      <c r="C44" s="29" t="s">
        <v>140</v>
      </c>
      <c r="D44" s="27" t="s">
        <v>141</v>
      </c>
      <c r="E44" s="27"/>
      <c r="F44" s="18" t="s">
        <v>133</v>
      </c>
      <c r="G44" s="18" t="s">
        <v>105</v>
      </c>
      <c r="H44" s="18" t="s">
        <v>134</v>
      </c>
      <c r="I44" s="31">
        <f t="shared" si="6"/>
        <v>214.9333333333332</v>
      </c>
      <c r="J44" s="19">
        <v>53.733333333333299</v>
      </c>
      <c r="K44" s="20" t="s">
        <v>20</v>
      </c>
      <c r="L44" s="25">
        <v>69</v>
      </c>
      <c r="M44" s="45">
        <v>49</v>
      </c>
      <c r="N44" s="23" t="s">
        <v>135</v>
      </c>
      <c r="O44" s="4" t="s">
        <v>48</v>
      </c>
    </row>
    <row r="45" spans="2:15" ht="122.1" customHeight="1">
      <c r="B45" s="24"/>
      <c r="C45" s="34" t="s">
        <v>142</v>
      </c>
      <c r="D45" s="27" t="s">
        <v>143</v>
      </c>
      <c r="E45" s="47"/>
      <c r="F45" s="18" t="s">
        <v>133</v>
      </c>
      <c r="G45" s="18" t="s">
        <v>105</v>
      </c>
      <c r="H45" s="18" t="s">
        <v>134</v>
      </c>
      <c r="I45" s="31">
        <f t="shared" si="6"/>
        <v>214.9333333333332</v>
      </c>
      <c r="J45" s="19">
        <v>53.733333333333299</v>
      </c>
      <c r="K45" s="20" t="s">
        <v>20</v>
      </c>
      <c r="L45" s="25">
        <v>69</v>
      </c>
      <c r="M45" s="45">
        <v>49</v>
      </c>
      <c r="N45" s="23" t="s">
        <v>135</v>
      </c>
      <c r="O45" s="4" t="s">
        <v>48</v>
      </c>
    </row>
    <row r="46" spans="2:15" s="46" customFormat="1" ht="122.1" customHeight="1">
      <c r="B46" s="24"/>
      <c r="C46" s="29" t="s">
        <v>144</v>
      </c>
      <c r="D46" s="27" t="s">
        <v>145</v>
      </c>
      <c r="E46" s="47"/>
      <c r="F46" s="18" t="s">
        <v>133</v>
      </c>
      <c r="G46" s="18" t="s">
        <v>105</v>
      </c>
      <c r="H46" s="18" t="s">
        <v>134</v>
      </c>
      <c r="I46" s="31">
        <f t="shared" si="6"/>
        <v>214.9333333333332</v>
      </c>
      <c r="J46" s="19">
        <v>53.733333333333299</v>
      </c>
      <c r="K46" s="20" t="s">
        <v>20</v>
      </c>
      <c r="L46" s="25">
        <v>69</v>
      </c>
      <c r="M46" s="45">
        <v>49</v>
      </c>
      <c r="N46" s="23" t="s">
        <v>135</v>
      </c>
      <c r="O46" s="4" t="s">
        <v>48</v>
      </c>
    </row>
    <row r="47" spans="2:15" s="46" customFormat="1" ht="122.1" customHeight="1">
      <c r="B47" s="24" t="s">
        <v>146</v>
      </c>
      <c r="C47" s="29" t="s">
        <v>147</v>
      </c>
      <c r="D47" s="27" t="s">
        <v>148</v>
      </c>
      <c r="E47" s="47"/>
      <c r="F47" s="18" t="s">
        <v>149</v>
      </c>
      <c r="G47" s="18" t="s">
        <v>105</v>
      </c>
      <c r="H47" s="18" t="s">
        <v>106</v>
      </c>
      <c r="I47" s="31">
        <v>282</v>
      </c>
      <c r="J47" s="19">
        <v>47</v>
      </c>
      <c r="K47" s="20" t="s">
        <v>20</v>
      </c>
      <c r="L47" s="25">
        <v>49</v>
      </c>
      <c r="M47" s="22">
        <v>45</v>
      </c>
      <c r="N47" s="23" t="s">
        <v>150</v>
      </c>
      <c r="O47" s="4"/>
    </row>
    <row r="48" spans="2:15" s="46" customFormat="1" ht="122.1" customHeight="1">
      <c r="B48" s="24"/>
      <c r="C48" s="29" t="s">
        <v>151</v>
      </c>
      <c r="D48" s="27" t="s">
        <v>152</v>
      </c>
      <c r="E48" s="47"/>
      <c r="F48" s="18" t="s">
        <v>149</v>
      </c>
      <c r="G48" s="18" t="s">
        <v>105</v>
      </c>
      <c r="H48" s="18" t="s">
        <v>106</v>
      </c>
      <c r="I48" s="31">
        <v>282</v>
      </c>
      <c r="J48" s="19">
        <v>47</v>
      </c>
      <c r="K48" s="20" t="s">
        <v>20</v>
      </c>
      <c r="L48" s="25">
        <v>49</v>
      </c>
      <c r="M48" s="22">
        <v>45</v>
      </c>
      <c r="N48" s="23" t="s">
        <v>150</v>
      </c>
      <c r="O48" s="4"/>
    </row>
    <row r="49" spans="2:15" s="46" customFormat="1" ht="122.1" customHeight="1">
      <c r="B49" s="24"/>
      <c r="C49" s="29" t="s">
        <v>153</v>
      </c>
      <c r="D49" s="27" t="s">
        <v>154</v>
      </c>
      <c r="E49" s="47"/>
      <c r="F49" s="18" t="s">
        <v>149</v>
      </c>
      <c r="G49" s="18" t="s">
        <v>105</v>
      </c>
      <c r="H49" s="18" t="s">
        <v>106</v>
      </c>
      <c r="I49" s="31">
        <v>282</v>
      </c>
      <c r="J49" s="19">
        <v>47</v>
      </c>
      <c r="K49" s="20" t="s">
        <v>20</v>
      </c>
      <c r="L49" s="25">
        <v>49</v>
      </c>
      <c r="M49" s="22">
        <v>45</v>
      </c>
      <c r="N49" s="23" t="s">
        <v>150</v>
      </c>
      <c r="O49" s="4"/>
    </row>
    <row r="50" spans="2:15" s="46" customFormat="1" ht="122.1" customHeight="1">
      <c r="B50" s="24"/>
      <c r="C50" s="29" t="s">
        <v>155</v>
      </c>
      <c r="D50" s="27" t="s">
        <v>156</v>
      </c>
      <c r="E50" s="47"/>
      <c r="F50" s="18" t="s">
        <v>149</v>
      </c>
      <c r="G50" s="18" t="s">
        <v>105</v>
      </c>
      <c r="H50" s="18" t="s">
        <v>106</v>
      </c>
      <c r="I50" s="31">
        <v>282</v>
      </c>
      <c r="J50" s="19">
        <v>47</v>
      </c>
      <c r="K50" s="20" t="s">
        <v>20</v>
      </c>
      <c r="L50" s="25">
        <v>49</v>
      </c>
      <c r="M50" s="22">
        <v>45</v>
      </c>
      <c r="N50" s="23" t="s">
        <v>150</v>
      </c>
      <c r="O50" s="4"/>
    </row>
    <row r="51" spans="2:15" s="46" customFormat="1" ht="122.1" customHeight="1">
      <c r="B51" s="24"/>
      <c r="C51" s="29" t="s">
        <v>157</v>
      </c>
      <c r="D51" s="27" t="s">
        <v>158</v>
      </c>
      <c r="E51" s="47"/>
      <c r="F51" s="18" t="s">
        <v>149</v>
      </c>
      <c r="G51" s="18" t="s">
        <v>105</v>
      </c>
      <c r="H51" s="18" t="s">
        <v>106</v>
      </c>
      <c r="I51" s="31">
        <v>282</v>
      </c>
      <c r="J51" s="19">
        <v>47</v>
      </c>
      <c r="K51" s="20" t="s">
        <v>20</v>
      </c>
      <c r="L51" s="25">
        <v>49</v>
      </c>
      <c r="M51" s="22">
        <v>45</v>
      </c>
      <c r="N51" s="23" t="s">
        <v>150</v>
      </c>
      <c r="O51" s="4"/>
    </row>
    <row r="52" spans="2:15" ht="122.1" customHeight="1">
      <c r="B52" s="24" t="s">
        <v>159</v>
      </c>
      <c r="C52" s="29" t="s">
        <v>160</v>
      </c>
      <c r="D52" s="27" t="s">
        <v>161</v>
      </c>
      <c r="E52" s="27"/>
      <c r="F52" s="18" t="s">
        <v>162</v>
      </c>
      <c r="G52" s="18" t="s">
        <v>163</v>
      </c>
      <c r="H52" s="18" t="s">
        <v>164</v>
      </c>
      <c r="I52" s="31">
        <v>138.6</v>
      </c>
      <c r="J52" s="19">
        <v>6.93333333333333</v>
      </c>
      <c r="K52" s="20" t="s">
        <v>20</v>
      </c>
      <c r="L52" s="25">
        <v>19</v>
      </c>
      <c r="M52" s="22">
        <v>9.9</v>
      </c>
      <c r="N52" s="23" t="s">
        <v>66</v>
      </c>
      <c r="O52" s="4" t="s">
        <v>48</v>
      </c>
    </row>
    <row r="53" spans="2:15" ht="122.1" customHeight="1">
      <c r="B53" s="24"/>
      <c r="C53" s="16" t="s">
        <v>165</v>
      </c>
      <c r="D53" s="27" t="s">
        <v>166</v>
      </c>
      <c r="E53" s="27"/>
      <c r="F53" s="18" t="s">
        <v>162</v>
      </c>
      <c r="G53" s="18" t="s">
        <v>163</v>
      </c>
      <c r="H53" s="18" t="s">
        <v>164</v>
      </c>
      <c r="I53" s="31">
        <v>138.6</v>
      </c>
      <c r="J53" s="19">
        <v>6.93333333333333</v>
      </c>
      <c r="K53" s="20" t="s">
        <v>20</v>
      </c>
      <c r="L53" s="25">
        <v>19</v>
      </c>
      <c r="M53" s="22">
        <v>9.9</v>
      </c>
      <c r="N53" s="23" t="s">
        <v>66</v>
      </c>
      <c r="O53" s="4" t="s">
        <v>48</v>
      </c>
    </row>
    <row r="54" spans="2:15" ht="122.1" customHeight="1">
      <c r="B54" s="24"/>
      <c r="C54" s="16" t="s">
        <v>167</v>
      </c>
      <c r="D54" s="27" t="s">
        <v>168</v>
      </c>
      <c r="E54" s="48"/>
      <c r="F54" s="18" t="s">
        <v>114</v>
      </c>
      <c r="G54" s="18" t="s">
        <v>105</v>
      </c>
      <c r="H54" s="18" t="s">
        <v>122</v>
      </c>
      <c r="I54" s="31">
        <f t="shared" ref="I54:I57" si="7">J54*48</f>
        <v>831.99999999999841</v>
      </c>
      <c r="J54" s="19">
        <v>17.3333333333333</v>
      </c>
      <c r="K54" s="20" t="s">
        <v>20</v>
      </c>
      <c r="L54" s="28">
        <v>29.9</v>
      </c>
      <c r="M54" s="22">
        <v>15.9</v>
      </c>
      <c r="N54" s="23" t="s">
        <v>169</v>
      </c>
    </row>
    <row r="55" spans="2:15" ht="122.1" customHeight="1">
      <c r="B55" s="24"/>
      <c r="C55" s="16" t="s">
        <v>170</v>
      </c>
      <c r="D55" s="27" t="s">
        <v>171</v>
      </c>
      <c r="E55" s="48"/>
      <c r="F55" s="18" t="s">
        <v>114</v>
      </c>
      <c r="G55" s="18" t="s">
        <v>105</v>
      </c>
      <c r="H55" s="18" t="s">
        <v>122</v>
      </c>
      <c r="I55" s="31">
        <f t="shared" si="7"/>
        <v>831.99999999999841</v>
      </c>
      <c r="J55" s="19">
        <v>17.3333333333333</v>
      </c>
      <c r="K55" s="20" t="s">
        <v>20</v>
      </c>
      <c r="L55" s="28">
        <v>29.9</v>
      </c>
      <c r="M55" s="22">
        <v>15.9</v>
      </c>
      <c r="N55" s="23" t="s">
        <v>169</v>
      </c>
    </row>
    <row r="56" spans="2:15" ht="122.1" customHeight="1">
      <c r="B56" s="24"/>
      <c r="C56" s="16" t="s">
        <v>172</v>
      </c>
      <c r="D56" s="27" t="s">
        <v>173</v>
      </c>
      <c r="E56" s="48"/>
      <c r="F56" s="18" t="s">
        <v>114</v>
      </c>
      <c r="G56" s="18" t="s">
        <v>105</v>
      </c>
      <c r="H56" s="18" t="s">
        <v>122</v>
      </c>
      <c r="I56" s="31">
        <f t="shared" si="7"/>
        <v>831.99999999999841</v>
      </c>
      <c r="J56" s="19">
        <v>17.3333333333333</v>
      </c>
      <c r="K56" s="20" t="s">
        <v>20</v>
      </c>
      <c r="L56" s="28">
        <v>29.9</v>
      </c>
      <c r="M56" s="22">
        <v>15.9</v>
      </c>
      <c r="N56" s="23" t="s">
        <v>169</v>
      </c>
    </row>
    <row r="57" spans="2:15" ht="122.1" customHeight="1">
      <c r="B57" s="24"/>
      <c r="C57" s="16" t="s">
        <v>174</v>
      </c>
      <c r="D57" s="27" t="s">
        <v>175</v>
      </c>
      <c r="E57" s="48"/>
      <c r="F57" s="18" t="s">
        <v>114</v>
      </c>
      <c r="G57" s="18" t="s">
        <v>105</v>
      </c>
      <c r="H57" s="18" t="s">
        <v>122</v>
      </c>
      <c r="I57" s="31">
        <f t="shared" si="7"/>
        <v>831.99999999999841</v>
      </c>
      <c r="J57" s="19">
        <v>17.3333333333333</v>
      </c>
      <c r="K57" s="20" t="s">
        <v>20</v>
      </c>
      <c r="L57" s="28">
        <v>29.9</v>
      </c>
      <c r="M57" s="22">
        <v>15.9</v>
      </c>
      <c r="N57" s="23" t="s">
        <v>169</v>
      </c>
    </row>
    <row r="58" spans="2:15" ht="122.1" customHeight="1">
      <c r="B58" s="24"/>
      <c r="C58" s="29" t="s">
        <v>176</v>
      </c>
      <c r="D58" s="27" t="s">
        <v>177</v>
      </c>
      <c r="E58" s="27"/>
      <c r="F58" s="18" t="s">
        <v>178</v>
      </c>
      <c r="G58" s="18" t="s">
        <v>105</v>
      </c>
      <c r="H58" s="18" t="s">
        <v>179</v>
      </c>
      <c r="I58" s="31">
        <f t="shared" ref="I58:I64" si="8">J58*2</f>
        <v>149.06666666666661</v>
      </c>
      <c r="J58" s="19">
        <v>74.533333333333303</v>
      </c>
      <c r="K58" s="20" t="s">
        <v>20</v>
      </c>
      <c r="L58" s="25">
        <v>109</v>
      </c>
      <c r="M58" s="45">
        <v>59</v>
      </c>
      <c r="N58" s="23" t="s">
        <v>135</v>
      </c>
      <c r="O58" s="4" t="s">
        <v>48</v>
      </c>
    </row>
    <row r="59" spans="2:15" ht="122.1" customHeight="1">
      <c r="B59" s="24"/>
      <c r="C59" s="29" t="s">
        <v>180</v>
      </c>
      <c r="D59" s="27" t="s">
        <v>181</v>
      </c>
      <c r="E59" s="27"/>
      <c r="F59" s="18" t="s">
        <v>178</v>
      </c>
      <c r="G59" s="18" t="s">
        <v>105</v>
      </c>
      <c r="H59" s="18" t="s">
        <v>179</v>
      </c>
      <c r="I59" s="31">
        <f t="shared" si="8"/>
        <v>149.06666666666661</v>
      </c>
      <c r="J59" s="19">
        <v>74.533333333333303</v>
      </c>
      <c r="K59" s="20" t="s">
        <v>20</v>
      </c>
      <c r="L59" s="25">
        <v>109</v>
      </c>
      <c r="M59" s="45">
        <v>59</v>
      </c>
      <c r="N59" s="23" t="s">
        <v>135</v>
      </c>
      <c r="O59" s="4" t="s">
        <v>48</v>
      </c>
    </row>
    <row r="60" spans="2:15" ht="122.1" customHeight="1">
      <c r="B60" s="24"/>
      <c r="C60" s="15" t="s">
        <v>182</v>
      </c>
      <c r="D60" s="27" t="s">
        <v>183</v>
      </c>
      <c r="E60" s="27"/>
      <c r="F60" s="18" t="s">
        <v>178</v>
      </c>
      <c r="G60" s="18" t="s">
        <v>105</v>
      </c>
      <c r="H60" s="18" t="s">
        <v>179</v>
      </c>
      <c r="I60" s="31">
        <f t="shared" si="8"/>
        <v>149.06666666666661</v>
      </c>
      <c r="J60" s="19">
        <v>74.533333333333303</v>
      </c>
      <c r="K60" s="20" t="s">
        <v>20</v>
      </c>
      <c r="L60" s="25">
        <v>109</v>
      </c>
      <c r="M60" s="45">
        <v>59</v>
      </c>
      <c r="N60" s="23" t="s">
        <v>135</v>
      </c>
      <c r="O60" s="4" t="s">
        <v>48</v>
      </c>
    </row>
    <row r="61" spans="2:15" ht="122.1" customHeight="1">
      <c r="B61" s="24"/>
      <c r="C61" s="15" t="s">
        <v>184</v>
      </c>
      <c r="D61" s="27" t="s">
        <v>185</v>
      </c>
      <c r="E61" s="27"/>
      <c r="F61" s="18" t="s">
        <v>178</v>
      </c>
      <c r="G61" s="18" t="s">
        <v>105</v>
      </c>
      <c r="H61" s="18" t="s">
        <v>179</v>
      </c>
      <c r="I61" s="31">
        <f t="shared" si="8"/>
        <v>149.06666666666661</v>
      </c>
      <c r="J61" s="19">
        <v>74.533333333333303</v>
      </c>
      <c r="K61" s="20" t="s">
        <v>20</v>
      </c>
      <c r="L61" s="25">
        <v>109</v>
      </c>
      <c r="M61" s="45">
        <v>59</v>
      </c>
      <c r="N61" s="23" t="s">
        <v>135</v>
      </c>
      <c r="O61" s="4" t="s">
        <v>48</v>
      </c>
    </row>
    <row r="62" spans="2:15" s="46" customFormat="1" ht="122.1" customHeight="1">
      <c r="B62" s="24"/>
      <c r="C62" s="29" t="s">
        <v>186</v>
      </c>
      <c r="D62" s="27" t="s">
        <v>187</v>
      </c>
      <c r="E62" s="27"/>
      <c r="F62" s="18" t="s">
        <v>178</v>
      </c>
      <c r="G62" s="18" t="s">
        <v>105</v>
      </c>
      <c r="H62" s="18" t="s">
        <v>179</v>
      </c>
      <c r="I62" s="31">
        <f t="shared" si="8"/>
        <v>149.06666666666661</v>
      </c>
      <c r="J62" s="19">
        <v>74.533333333333303</v>
      </c>
      <c r="K62" s="20" t="s">
        <v>20</v>
      </c>
      <c r="L62" s="25">
        <v>109</v>
      </c>
      <c r="M62" s="45">
        <v>59</v>
      </c>
      <c r="N62" s="23" t="s">
        <v>135</v>
      </c>
      <c r="O62" s="4" t="s">
        <v>48</v>
      </c>
    </row>
    <row r="63" spans="2:15" s="46" customFormat="1" ht="122.1" customHeight="1">
      <c r="B63" s="24"/>
      <c r="C63" s="29" t="s">
        <v>188</v>
      </c>
      <c r="D63" s="27" t="s">
        <v>189</v>
      </c>
      <c r="E63" s="27"/>
      <c r="F63" s="18" t="s">
        <v>178</v>
      </c>
      <c r="G63" s="18" t="s">
        <v>105</v>
      </c>
      <c r="H63" s="18" t="s">
        <v>179</v>
      </c>
      <c r="I63" s="31">
        <f t="shared" si="8"/>
        <v>149.06666666666661</v>
      </c>
      <c r="J63" s="19">
        <v>74.533333333333303</v>
      </c>
      <c r="K63" s="20" t="s">
        <v>20</v>
      </c>
      <c r="L63" s="25">
        <v>109</v>
      </c>
      <c r="M63" s="45">
        <v>59</v>
      </c>
      <c r="N63" s="23" t="s">
        <v>135</v>
      </c>
      <c r="O63" s="4" t="s">
        <v>48</v>
      </c>
    </row>
    <row r="64" spans="2:15" ht="122.1" customHeight="1">
      <c r="B64" s="24"/>
      <c r="C64" s="29" t="s">
        <v>190</v>
      </c>
      <c r="D64" s="27" t="s">
        <v>191</v>
      </c>
      <c r="E64" s="49"/>
      <c r="F64" s="18" t="s">
        <v>178</v>
      </c>
      <c r="G64" s="18" t="s">
        <v>105</v>
      </c>
      <c r="H64" s="18" t="s">
        <v>179</v>
      </c>
      <c r="I64" s="31">
        <f t="shared" si="8"/>
        <v>149.06666666666661</v>
      </c>
      <c r="J64" s="19">
        <v>74.533333333333303</v>
      </c>
      <c r="K64" s="20" t="s">
        <v>20</v>
      </c>
      <c r="L64" s="25">
        <v>109</v>
      </c>
      <c r="M64" s="45">
        <v>59</v>
      </c>
      <c r="N64" s="23" t="s">
        <v>135</v>
      </c>
      <c r="O64" s="4" t="s">
        <v>48</v>
      </c>
    </row>
    <row r="65" spans="2:14" ht="111" customHeight="1">
      <c r="B65" s="50" t="s">
        <v>192</v>
      </c>
      <c r="C65" s="51"/>
      <c r="D65" s="51"/>
      <c r="E65" s="51"/>
      <c r="F65" s="51"/>
      <c r="G65" s="51"/>
      <c r="H65" s="51"/>
      <c r="I65" s="51"/>
      <c r="J65" s="51"/>
      <c r="K65" s="52"/>
      <c r="L65" s="51"/>
      <c r="M65" s="51"/>
      <c r="N65" s="53"/>
    </row>
  </sheetData>
  <mergeCells count="15">
    <mergeCell ref="B52:B64"/>
    <mergeCell ref="B65:N65"/>
    <mergeCell ref="B28:B31"/>
    <mergeCell ref="B32:B34"/>
    <mergeCell ref="B35:B36"/>
    <mergeCell ref="B37:B40"/>
    <mergeCell ref="B41:B46"/>
    <mergeCell ref="B47:B51"/>
    <mergeCell ref="A1:N1"/>
    <mergeCell ref="B3:B9"/>
    <mergeCell ref="B10:B17"/>
    <mergeCell ref="B18:B27"/>
    <mergeCell ref="E19:E20"/>
    <mergeCell ref="E21:E22"/>
    <mergeCell ref="E23:E24"/>
  </mergeCells>
  <phoneticPr fontId="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2024-04-29T16:12:03Z</dcterms:created>
  <dcterms:modified xsi:type="dcterms:W3CDTF">2024-04-29T16:12:14Z</dcterms:modified>
</cp:coreProperties>
</file>