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名创市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23" name="ID_4CEC7952949F4F67AB2B573B86F3A31B" descr="2J4A1276"/>
        <xdr:cNvPicPr>
          <a:picLocks noChangeAspect="1"/>
        </xdr:cNvPicPr>
      </xdr:nvPicPr>
      <xdr:blipFill>
        <a:blip r:embed="rId1"/>
        <a:srcRect l="20173" t="26671" r="13288" b="13369"/>
        <a:stretch>
          <a:fillRect/>
        </a:stretch>
      </xdr:blipFill>
      <xdr:spPr>
        <a:xfrm>
          <a:off x="335280" y="1301750"/>
          <a:ext cx="772160" cy="1047750"/>
        </a:xfrm>
        <a:prstGeom prst="rect">
          <a:avLst/>
        </a:prstGeom>
      </xdr:spPr>
    </xdr:pic>
  </etc:cellImage>
  <etc:cellImage>
    <xdr:pic>
      <xdr:nvPicPr>
        <xdr:cNvPr id="626" name="ID_F0E0DFA95EEB4D3FB6D0D8E47AE8D105" descr="2J4A1271"/>
        <xdr:cNvPicPr>
          <a:picLocks noChangeAspect="1"/>
        </xdr:cNvPicPr>
      </xdr:nvPicPr>
      <xdr:blipFill>
        <a:blip r:embed="rId2"/>
        <a:srcRect l="16415" t="31165" r="16994" b="8389"/>
        <a:stretch>
          <a:fillRect/>
        </a:stretch>
      </xdr:blipFill>
      <xdr:spPr>
        <a:xfrm>
          <a:off x="333375" y="2459990"/>
          <a:ext cx="774065" cy="1062355"/>
        </a:xfrm>
        <a:prstGeom prst="rect">
          <a:avLst/>
        </a:prstGeom>
      </xdr:spPr>
    </xdr:pic>
  </etc:cellImage>
  <etc:cellImage>
    <xdr:pic>
      <xdr:nvPicPr>
        <xdr:cNvPr id="640" name="ID_A6714A58320F4BB991866FE790184227" descr="2J4A1266"/>
        <xdr:cNvPicPr>
          <a:picLocks noChangeAspect="1"/>
        </xdr:cNvPicPr>
      </xdr:nvPicPr>
      <xdr:blipFill>
        <a:blip r:embed="rId3"/>
        <a:srcRect l="13541" t="26940" r="20031" b="12726"/>
        <a:stretch>
          <a:fillRect/>
        </a:stretch>
      </xdr:blipFill>
      <xdr:spPr>
        <a:xfrm>
          <a:off x="352425" y="4806950"/>
          <a:ext cx="769620" cy="1049020"/>
        </a:xfrm>
        <a:prstGeom prst="rect">
          <a:avLst/>
        </a:prstGeom>
      </xdr:spPr>
    </xdr:pic>
  </etc:cellImage>
  <etc:cellImage>
    <xdr:pic>
      <xdr:nvPicPr>
        <xdr:cNvPr id="638" name="ID_FD2F168350AE4AAC968571ACBFB973AA" descr="2J4A1263"/>
        <xdr:cNvPicPr>
          <a:picLocks noChangeAspect="1"/>
        </xdr:cNvPicPr>
      </xdr:nvPicPr>
      <xdr:blipFill>
        <a:blip r:embed="rId4"/>
        <a:srcRect l="16259" t="27504" r="19548" b="15508"/>
        <a:stretch>
          <a:fillRect/>
        </a:stretch>
      </xdr:blipFill>
      <xdr:spPr>
        <a:xfrm>
          <a:off x="323850" y="3631565"/>
          <a:ext cx="798830" cy="1064895"/>
        </a:xfrm>
        <a:prstGeom prst="rect">
          <a:avLst/>
        </a:prstGeom>
      </xdr:spPr>
    </xdr:pic>
  </etc:cellImage>
  <etc:cellImage>
    <xdr:pic>
      <xdr:nvPicPr>
        <xdr:cNvPr id="625" name="ID_02BEAE25F2C844A2A67A1789BA89F621" descr="2J4A1273"/>
        <xdr:cNvPicPr>
          <a:picLocks noChangeAspect="1"/>
        </xdr:cNvPicPr>
      </xdr:nvPicPr>
      <xdr:blipFill>
        <a:blip r:embed="rId5"/>
        <a:srcRect l="16572" t="28461" r="14469" b="8239"/>
        <a:stretch>
          <a:fillRect/>
        </a:stretch>
      </xdr:blipFill>
      <xdr:spPr>
        <a:xfrm>
          <a:off x="314325" y="5955030"/>
          <a:ext cx="780415" cy="1083945"/>
        </a:xfrm>
        <a:prstGeom prst="rect">
          <a:avLst/>
        </a:prstGeom>
      </xdr:spPr>
    </xdr:pic>
  </etc:cellImage>
  <etc:cellImage>
    <xdr:pic>
      <xdr:nvPicPr>
        <xdr:cNvPr id="637" name="ID_5303D79D998F48FFA6CBA349CD12560B" descr="2J4A1262"/>
        <xdr:cNvPicPr>
          <a:picLocks noChangeAspect="1"/>
        </xdr:cNvPicPr>
      </xdr:nvPicPr>
      <xdr:blipFill>
        <a:blip r:embed="rId6"/>
        <a:srcRect l="10374" t="24318" r="15327" b="8035"/>
        <a:stretch>
          <a:fillRect/>
        </a:stretch>
      </xdr:blipFill>
      <xdr:spPr>
        <a:xfrm>
          <a:off x="361950" y="9504045"/>
          <a:ext cx="728345" cy="1002030"/>
        </a:xfrm>
        <a:prstGeom prst="rect">
          <a:avLst/>
        </a:prstGeom>
      </xdr:spPr>
    </xdr:pic>
  </etc:cellImage>
  <etc:cellImage>
    <xdr:pic>
      <xdr:nvPicPr>
        <xdr:cNvPr id="636" name="ID_45ACC80749394CBFBE3921E8CC3705E4" descr="2J4A1261"/>
        <xdr:cNvPicPr>
          <a:picLocks noChangeAspect="1"/>
        </xdr:cNvPicPr>
      </xdr:nvPicPr>
      <xdr:blipFill>
        <a:blip r:embed="rId7"/>
        <a:srcRect l="11538" t="24972" r="13822" b="8319"/>
        <a:stretch>
          <a:fillRect/>
        </a:stretch>
      </xdr:blipFill>
      <xdr:spPr>
        <a:xfrm>
          <a:off x="351155" y="7135495"/>
          <a:ext cx="763905" cy="1033145"/>
        </a:xfrm>
        <a:prstGeom prst="rect">
          <a:avLst/>
        </a:prstGeom>
      </xdr:spPr>
    </xdr:pic>
  </etc:cellImage>
  <etc:cellImage>
    <xdr:pic>
      <xdr:nvPicPr>
        <xdr:cNvPr id="634" name="ID_D156E05A1F2240629221B97A115206DA" descr="2J4A1259"/>
        <xdr:cNvPicPr>
          <a:picLocks noChangeAspect="1"/>
        </xdr:cNvPicPr>
      </xdr:nvPicPr>
      <xdr:blipFill>
        <a:blip r:embed="rId8"/>
        <a:srcRect l="20203" t="32633" r="17528" b="12650"/>
        <a:stretch>
          <a:fillRect/>
        </a:stretch>
      </xdr:blipFill>
      <xdr:spPr>
        <a:xfrm>
          <a:off x="342900" y="8321040"/>
          <a:ext cx="789940" cy="1051560"/>
        </a:xfrm>
        <a:prstGeom prst="rect">
          <a:avLst/>
        </a:prstGeom>
      </xdr:spPr>
    </xdr:pic>
  </etc:cellImage>
  <etc:cellImage>
    <xdr:pic>
      <xdr:nvPicPr>
        <xdr:cNvPr id="629" name="ID_446AC31D721B4B48964F213BF214470B" descr="2J4A1245"/>
        <xdr:cNvPicPr>
          <a:picLocks noChangeAspect="1"/>
        </xdr:cNvPicPr>
      </xdr:nvPicPr>
      <xdr:blipFill>
        <a:blip r:embed="rId9"/>
        <a:srcRect l="11267" t="28405" r="15123" b="6509"/>
        <a:stretch>
          <a:fillRect/>
        </a:stretch>
      </xdr:blipFill>
      <xdr:spPr>
        <a:xfrm>
          <a:off x="323850" y="10654665"/>
          <a:ext cx="800100" cy="1061085"/>
        </a:xfrm>
        <a:prstGeom prst="rect">
          <a:avLst/>
        </a:prstGeom>
      </xdr:spPr>
    </xdr:pic>
  </etc:cellImage>
  <etc:cellImage>
    <xdr:pic>
      <xdr:nvPicPr>
        <xdr:cNvPr id="628" name="ID_2993C14ED0E644CB955D5E34BFA6B4E8" descr="2J4A1269"/>
        <xdr:cNvPicPr>
          <a:picLocks noChangeAspect="1"/>
        </xdr:cNvPicPr>
      </xdr:nvPicPr>
      <xdr:blipFill>
        <a:blip r:embed="rId10"/>
        <a:srcRect l="15796" t="24850" r="16427" b="13247"/>
        <a:stretch>
          <a:fillRect/>
        </a:stretch>
      </xdr:blipFill>
      <xdr:spPr>
        <a:xfrm>
          <a:off x="349250" y="11808460"/>
          <a:ext cx="753745" cy="1043940"/>
        </a:xfrm>
        <a:prstGeom prst="rect">
          <a:avLst/>
        </a:prstGeom>
      </xdr:spPr>
    </xdr:pic>
  </etc:cellImage>
  <etc:cellImage>
    <xdr:pic>
      <xdr:nvPicPr>
        <xdr:cNvPr id="641" name="ID_E31A7877CC4F4E768ECFE274DE1F6FF4" descr="2J4A1268"/>
        <xdr:cNvPicPr>
          <a:picLocks noChangeAspect="1"/>
        </xdr:cNvPicPr>
      </xdr:nvPicPr>
      <xdr:blipFill>
        <a:blip r:embed="rId11"/>
        <a:srcRect l="19085" t="28429" r="15308" b="11133"/>
        <a:stretch>
          <a:fillRect/>
        </a:stretch>
      </xdr:blipFill>
      <xdr:spPr>
        <a:xfrm>
          <a:off x="342900" y="12966700"/>
          <a:ext cx="772160" cy="1073150"/>
        </a:xfrm>
        <a:prstGeom prst="rect">
          <a:avLst/>
        </a:prstGeom>
      </xdr:spPr>
    </xdr:pic>
  </etc:cellImage>
  <etc:cellImage>
    <xdr:pic>
      <xdr:nvPicPr>
        <xdr:cNvPr id="631" name="ID_6D6A521F6DF941248DC036AF01BF2AB2" descr="2J4A1253"/>
        <xdr:cNvPicPr>
          <a:picLocks noChangeAspect="1"/>
        </xdr:cNvPicPr>
      </xdr:nvPicPr>
      <xdr:blipFill>
        <a:blip r:embed="rId12"/>
        <a:srcRect l="19697" t="26599" r="13131" b="14815"/>
        <a:stretch>
          <a:fillRect/>
        </a:stretch>
      </xdr:blipFill>
      <xdr:spPr>
        <a:xfrm>
          <a:off x="361950" y="14145260"/>
          <a:ext cx="784860" cy="1028065"/>
        </a:xfrm>
        <a:prstGeom prst="rect">
          <a:avLst/>
        </a:prstGeom>
      </xdr:spPr>
    </xdr:pic>
  </etc:cellImage>
  <etc:cellImage>
    <xdr:pic>
      <xdr:nvPicPr>
        <xdr:cNvPr id="630" name="ID_4C70726F2CA341EA8318798AC3BCE4ED" descr="2J4A1246"/>
        <xdr:cNvPicPr>
          <a:picLocks noChangeAspect="1"/>
        </xdr:cNvPicPr>
      </xdr:nvPicPr>
      <xdr:blipFill>
        <a:blip r:embed="rId13"/>
        <a:srcRect l="18445" t="30957" r="17295" b="11794"/>
        <a:stretch>
          <a:fillRect/>
        </a:stretch>
      </xdr:blipFill>
      <xdr:spPr>
        <a:xfrm>
          <a:off x="352425" y="15301595"/>
          <a:ext cx="786130" cy="1056005"/>
        </a:xfrm>
        <a:prstGeom prst="rect">
          <a:avLst/>
        </a:prstGeom>
      </xdr:spPr>
    </xdr:pic>
  </etc:cellImage>
  <etc:cellImage>
    <xdr:pic>
      <xdr:nvPicPr>
        <xdr:cNvPr id="632" name="ID_867E33EE1D7D4A3C8D699FDDBED178EF" descr="2J4A1254"/>
        <xdr:cNvPicPr>
          <a:picLocks noChangeAspect="1"/>
        </xdr:cNvPicPr>
      </xdr:nvPicPr>
      <xdr:blipFill>
        <a:blip r:embed="rId14"/>
        <a:srcRect l="20524" t="36891" r="16164" b="6961"/>
        <a:stretch>
          <a:fillRect/>
        </a:stretch>
      </xdr:blipFill>
      <xdr:spPr>
        <a:xfrm>
          <a:off x="294640" y="16480790"/>
          <a:ext cx="807085" cy="1080770"/>
        </a:xfrm>
        <a:prstGeom prst="rect">
          <a:avLst/>
        </a:prstGeom>
      </xdr:spPr>
    </xdr:pic>
  </etc:cellImage>
  <etc:cellImage>
    <xdr:pic>
      <xdr:nvPicPr>
        <xdr:cNvPr id="627" name="ID_0A65B1226EDF4A8FA46EA8A1FD172088" descr="2J4A1270"/>
        <xdr:cNvPicPr>
          <a:picLocks noChangeAspect="1"/>
        </xdr:cNvPicPr>
      </xdr:nvPicPr>
      <xdr:blipFill>
        <a:blip r:embed="rId15"/>
        <a:srcRect l="18497" t="31949" r="19554" b="11233"/>
        <a:stretch>
          <a:fillRect/>
        </a:stretch>
      </xdr:blipFill>
      <xdr:spPr>
        <a:xfrm>
          <a:off x="318770" y="17651730"/>
          <a:ext cx="766445" cy="1061720"/>
        </a:xfrm>
        <a:prstGeom prst="rect">
          <a:avLst/>
        </a:prstGeom>
      </xdr:spPr>
    </xdr:pic>
  </etc:cellImage>
  <etc:cellImage>
    <xdr:pic>
      <xdr:nvPicPr>
        <xdr:cNvPr id="624" name="ID_21BA25BE2335405996CD08E76A72B5A1" descr="2J4A1274"/>
        <xdr:cNvPicPr>
          <a:picLocks noChangeAspect="1"/>
        </xdr:cNvPicPr>
      </xdr:nvPicPr>
      <xdr:blipFill>
        <a:blip r:embed="rId16"/>
        <a:srcRect l="19490" t="31915" r="12484" b="5532"/>
        <a:stretch>
          <a:fillRect/>
        </a:stretch>
      </xdr:blipFill>
      <xdr:spPr>
        <a:xfrm>
          <a:off x="342900" y="18822035"/>
          <a:ext cx="758190" cy="1050290"/>
        </a:xfrm>
        <a:prstGeom prst="rect">
          <a:avLst/>
        </a:prstGeom>
      </xdr:spPr>
    </xdr:pic>
  </etc:cellImage>
  <etc:cellImage>
    <xdr:pic>
      <xdr:nvPicPr>
        <xdr:cNvPr id="639" name="ID_6D2DA51EDD3D48A1907D5D7C6B54785C" descr="2J4A1265"/>
        <xdr:cNvPicPr>
          <a:picLocks noChangeAspect="1"/>
        </xdr:cNvPicPr>
      </xdr:nvPicPr>
      <xdr:blipFill>
        <a:blip r:embed="rId17"/>
        <a:srcRect l="16740" t="30998" r="18693" b="9857"/>
        <a:stretch>
          <a:fillRect/>
        </a:stretch>
      </xdr:blipFill>
      <xdr:spPr>
        <a:xfrm>
          <a:off x="323850" y="19994245"/>
          <a:ext cx="750570" cy="1030605"/>
        </a:xfrm>
        <a:prstGeom prst="rect">
          <a:avLst/>
        </a:prstGeom>
      </xdr:spPr>
    </xdr:pic>
  </etc:cellImage>
  <etc:cellImage>
    <xdr:pic>
      <xdr:nvPicPr>
        <xdr:cNvPr id="633" name="ID_E0C7148C5A0441EB81FCC6C437EE685B" descr="2J4A1258"/>
        <xdr:cNvPicPr>
          <a:picLocks noChangeAspect="1"/>
        </xdr:cNvPicPr>
      </xdr:nvPicPr>
      <xdr:blipFill>
        <a:blip r:embed="rId18"/>
        <a:srcRect l="16484" t="29670" r="19231" b="10989"/>
        <a:stretch>
          <a:fillRect/>
        </a:stretch>
      </xdr:blipFill>
      <xdr:spPr>
        <a:xfrm>
          <a:off x="323850" y="21135340"/>
          <a:ext cx="770255" cy="1067435"/>
        </a:xfrm>
        <a:prstGeom prst="rect">
          <a:avLst/>
        </a:prstGeom>
      </xdr:spPr>
    </xdr:pic>
  </etc:cellImage>
  <etc:cellImage>
    <xdr:pic>
      <xdr:nvPicPr>
        <xdr:cNvPr id="622" name="ID_41628B1552604C8C9872A436DF6CE337" descr="2J4A1278"/>
        <xdr:cNvPicPr>
          <a:picLocks noChangeAspect="1"/>
        </xdr:cNvPicPr>
      </xdr:nvPicPr>
      <xdr:blipFill>
        <a:blip r:embed="rId19"/>
        <a:srcRect l="15315" t="29792" r="15977" b="8730"/>
        <a:stretch>
          <a:fillRect/>
        </a:stretch>
      </xdr:blipFill>
      <xdr:spPr>
        <a:xfrm>
          <a:off x="323850" y="22341205"/>
          <a:ext cx="770890" cy="1039495"/>
        </a:xfrm>
        <a:prstGeom prst="rect">
          <a:avLst/>
        </a:prstGeom>
      </xdr:spPr>
    </xdr:pic>
  </etc:cellImage>
  <etc:cellImage>
    <xdr:pic>
      <xdr:nvPicPr>
        <xdr:cNvPr id="635" name="ID_AD310A44F8CB4610A5046EBF70FF4FF4" descr="2J4A1264"/>
        <xdr:cNvPicPr>
          <a:picLocks noChangeAspect="1"/>
        </xdr:cNvPicPr>
      </xdr:nvPicPr>
      <xdr:blipFill>
        <a:blip r:embed="rId20"/>
        <a:srcRect l="14375" t="30897" r="19861" b="10214"/>
        <a:stretch>
          <a:fillRect/>
        </a:stretch>
      </xdr:blipFill>
      <xdr:spPr>
        <a:xfrm>
          <a:off x="304800" y="23481030"/>
          <a:ext cx="795655" cy="10585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<sst xmlns="http://schemas.openxmlformats.org/spreadsheetml/2006/main" count="91" uniqueCount="58">
  <si>
    <t>名创市集门店报价表</t>
  </si>
  <si>
    <t>名创市集冻干系列</t>
  </si>
  <si>
    <t>图片</t>
  </si>
  <si>
    <t>品名</t>
  </si>
  <si>
    <t>条码</t>
  </si>
  <si>
    <t>克重</t>
  </si>
  <si>
    <t>箱规</t>
  </si>
  <si>
    <t>批发价</t>
  </si>
  <si>
    <t>零售价</t>
  </si>
  <si>
    <t>活动550元100袋</t>
  </si>
  <si>
    <t>冻干鸡肉丁</t>
  </si>
  <si>
    <t>6972659725693</t>
  </si>
  <si>
    <t>50g</t>
  </si>
  <si>
    <t>100袋/箱</t>
  </si>
  <si>
    <r>
      <rPr>
        <b/>
        <sz val="14"/>
        <color rgb="FFFF0000"/>
        <rFont val="微软雅黑"/>
        <charset val="134"/>
      </rPr>
      <t xml:space="preserve">550元任选100袋
</t>
    </r>
    <r>
      <rPr>
        <sz val="10"/>
        <rFont val="微软雅黑"/>
        <charset val="134"/>
      </rPr>
      <t>送6个收纳筐
广告牌
5个水晶夹</t>
    </r>
    <r>
      <rPr>
        <sz val="12"/>
        <rFont val="微软雅黑"/>
        <charset val="134"/>
      </rPr>
      <t xml:space="preserve">
</t>
    </r>
    <r>
      <rPr>
        <sz val="14"/>
        <color rgb="FFFF0000"/>
        <rFont val="微软雅黑"/>
        <charset val="134"/>
      </rPr>
      <t xml:space="preserve">
</t>
    </r>
    <r>
      <rPr>
        <sz val="10"/>
        <rFont val="微软雅黑"/>
        <charset val="134"/>
      </rPr>
      <t>单袋零售价9.9元</t>
    </r>
    <r>
      <rPr>
        <sz val="12"/>
        <rFont val="微软雅黑"/>
        <charset val="134"/>
      </rPr>
      <t xml:space="preserve">
</t>
    </r>
    <r>
      <rPr>
        <sz val="10"/>
        <rFont val="微软雅黑"/>
        <charset val="134"/>
      </rPr>
      <t>建议零售199元任选20袋</t>
    </r>
    <r>
      <rPr>
        <sz val="12"/>
        <rFont val="微软雅黑"/>
        <charset val="134"/>
      </rPr>
      <t xml:space="preserve">
</t>
    </r>
    <r>
      <rPr>
        <sz val="10"/>
        <rFont val="微软雅黑"/>
        <charset val="134"/>
      </rPr>
      <t>送消费者一个收纳筐</t>
    </r>
  </si>
  <si>
    <t>冻干鸭肉丁</t>
  </si>
  <si>
    <t>6972659725716</t>
  </si>
  <si>
    <t>40g</t>
  </si>
  <si>
    <t>冻干整支鸡胸</t>
  </si>
  <si>
    <t>6972659725754</t>
  </si>
  <si>
    <t>冻干牛肉粒</t>
  </si>
  <si>
    <t>6972659725792</t>
  </si>
  <si>
    <t>35g</t>
  </si>
  <si>
    <t>冻干乳鸽甜甜圈</t>
  </si>
  <si>
    <t>6972659725853</t>
  </si>
  <si>
    <t>30g</t>
  </si>
  <si>
    <t>鸡肉蛋黄全家福</t>
  </si>
  <si>
    <t>6972659725822</t>
  </si>
  <si>
    <t>肉蛋奶清新口气</t>
  </si>
  <si>
    <t>6972659725846</t>
  </si>
  <si>
    <t>肉蛋奶靓肤美毛</t>
  </si>
  <si>
    <t>6972659725877</t>
  </si>
  <si>
    <t>冻干猫草棒</t>
  </si>
  <si>
    <t>6972659725815</t>
  </si>
  <si>
    <t>冻干益生菌羊奶棒</t>
  </si>
  <si>
    <t>6972659725884</t>
  </si>
  <si>
    <t>冻干梨汁鸭脖</t>
  </si>
  <si>
    <t>6972659725860</t>
  </si>
  <si>
    <t>冻干厚切鸭胸</t>
  </si>
  <si>
    <t>6972659725839</t>
  </si>
  <si>
    <t>鸡肉排毛饼干</t>
  </si>
  <si>
    <t>6972659725808</t>
  </si>
  <si>
    <t>风干鸡肉干</t>
  </si>
  <si>
    <t>6972659725709</t>
  </si>
  <si>
    <t>风干鸭肉干</t>
  </si>
  <si>
    <t>6972659725723</t>
  </si>
  <si>
    <t>风干鳗鱼骨绕鸡肉</t>
  </si>
  <si>
    <t>6972659725761</t>
  </si>
  <si>
    <t>风干猪蛋片</t>
  </si>
  <si>
    <t>6972659725778</t>
  </si>
  <si>
    <t>25g</t>
  </si>
  <si>
    <t>风干兔肚片</t>
  </si>
  <si>
    <t>6972659725730</t>
  </si>
  <si>
    <t>20g</t>
  </si>
  <si>
    <t>风干鸡肚片</t>
  </si>
  <si>
    <t>6972659725747</t>
  </si>
  <si>
    <t>风干免耳朵</t>
  </si>
  <si>
    <t>6972659725785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</si>
</sst>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2"/>
      <color theme="1" tint="0.05"/>
      <name val="微软雅黑"/>
      <charset val="134"/>
    </font>
    <font>
      <sz val="12"/>
      <color theme="1" tint="0.05"/>
      <name val="微软雅黑"/>
      <charset val="134"/>
    </font>
    <font>
      <sz val="12"/>
      <color theme="1"/>
      <name val="微软雅黑"/>
      <charset val="134"/>
    </font>
    <font>
      <b/>
      <sz val="14"/>
      <color theme="1" tint="0.05"/>
      <name val="微软雅黑"/>
      <charset val="134"/>
    </font>
    <font>
      <b/>
      <sz val="11"/>
      <color theme="1"/>
      <name val="微软雅黑"/>
      <charset val="134"/>
    </font>
    <font>
      <sz val="11"/>
      <color theme="1" tint="0.05"/>
      <name val="微软雅黑"/>
      <charset val="134"/>
    </font>
    <font>
      <b/>
      <sz val="14"/>
      <color rgb="FFFF0000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微软雅黑"/>
      <charset val="134"/>
    </font>
    <font>
      <sz val="12"/>
      <name val="微软雅黑"/>
      <charset val="134"/>
    </font>
    <font>
      <sz val="14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7"/>
  <sheetViews>
    <sheetView tabSelected="1" workbookViewId="0">
      <pane ySplit="2" topLeftCell="A3" activePane="bottomLeft" state="frozen"/>
      <selection/>
      <selection pane="bottomLeft" activeCell="K1" sqref="K1"/>
    </sheetView>
  </sheetViews>
  <sheetFormatPr defaultColWidth="9" defaultRowHeight="15.6" outlineLevelCol="7"/>
  <cols>
    <col min="1" max="1" width="18.8796296296296" style="2" customWidth="1"/>
    <col min="2" max="2" width="17.1759259259259" style="2" customWidth="1"/>
    <col min="3" max="3" width="20.75" style="3" customWidth="1"/>
    <col min="4" max="4" width="7.87962962962963" style="3" customWidth="1"/>
    <col min="5" max="5" width="13.75" style="1" customWidth="1"/>
    <col min="6" max="6" width="10.25" style="3" customWidth="1"/>
    <col min="7" max="7" width="14.6759259259259" style="3" customWidth="1"/>
    <col min="8" max="8" width="21" style="2" customWidth="1"/>
    <col min="9" max="16384" width="9" style="1"/>
  </cols>
  <sheetData>
    <row r="1" s="1" customFormat="1" ht="73" customHeight="1" spans="1:8">
      <c r="A1" s="4" t="s">
        <v>0</v>
      </c>
      <c r="B1" s="4" t="s">
        <v>1</v>
      </c>
      <c r="C1" s="4"/>
      <c r="D1" s="4"/>
      <c r="E1" s="4"/>
      <c r="F1" s="4"/>
      <c r="G1" s="4"/>
      <c r="H1" s="4"/>
    </row>
    <row r="2" s="1" customFormat="1" ht="25" customHeight="1" spans="1:8">
      <c r="A2" s="5" t="s">
        <v>2</v>
      </c>
      <c r="B2" s="6" t="s">
        <v>3</v>
      </c>
      <c r="C2" s="5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6" t="s">
        <v>9</v>
      </c>
    </row>
    <row r="3" s="1" customFormat="1" ht="92" customHeight="1" spans="1:8">
      <c r="A3" s="8" t="str">
        <f>_xlfn.DISPIMG("ID_4CEC7952949F4F67AB2B573B86F3A31B",1)</f>
        <v>=DISPIMG("ID_4CEC7952949F4F67AB2B573B86F3A31B",1)</v>
      </c>
      <c r="B3" s="9" t="s">
        <v>10</v>
      </c>
      <c r="C3" s="21" t="s">
        <v>11</v>
      </c>
      <c r="D3" s="10" t="s">
        <v>12</v>
      </c>
      <c r="E3" s="10" t="s">
        <v>13</v>
      </c>
      <c r="F3" s="11">
        <v>5.5</v>
      </c>
      <c r="G3" s="12">
        <v>9.9</v>
      </c>
      <c r="H3" s="13" t="s">
        <v>14</v>
      </c>
    </row>
    <row r="4" s="1" customFormat="1" ht="92" customHeight="1" spans="1:8">
      <c r="A4" s="8" t="str">
        <f>_xlfn.DISPIMG("ID_F0E0DFA95EEB4D3FB6D0D8E47AE8D105",1)</f>
        <v>=DISPIMG("ID_F0E0DFA95EEB4D3FB6D0D8E47AE8D105",1)</v>
      </c>
      <c r="B4" s="9" t="s">
        <v>15</v>
      </c>
      <c r="C4" s="21" t="s">
        <v>16</v>
      </c>
      <c r="D4" s="10" t="s">
        <v>17</v>
      </c>
      <c r="E4" s="10" t="s">
        <v>13</v>
      </c>
      <c r="F4" s="11">
        <v>5.5</v>
      </c>
      <c r="G4" s="12">
        <v>9.9</v>
      </c>
      <c r="H4" s="14"/>
    </row>
    <row r="5" s="1" customFormat="1" ht="92" customHeight="1" spans="1:8">
      <c r="A5" s="8" t="str">
        <f>_xlfn.DISPIMG("ID_FD2F168350AE4AAC968571ACBFB973AA",1)</f>
        <v>=DISPIMG("ID_FD2F168350AE4AAC968571ACBFB973AA",1)</v>
      </c>
      <c r="B5" s="9" t="s">
        <v>18</v>
      </c>
      <c r="C5" s="21" t="s">
        <v>19</v>
      </c>
      <c r="D5" s="10" t="s">
        <v>17</v>
      </c>
      <c r="E5" s="10" t="s">
        <v>13</v>
      </c>
      <c r="F5" s="11">
        <v>5.5</v>
      </c>
      <c r="G5" s="12">
        <v>9.9</v>
      </c>
      <c r="H5" s="14"/>
    </row>
    <row r="6" s="1" customFormat="1" ht="92" customHeight="1" spans="1:8">
      <c r="A6" s="8" t="str">
        <f>_xlfn.DISPIMG("ID_A6714A58320F4BB991866FE790184227",1)</f>
        <v>=DISPIMG("ID_A6714A58320F4BB991866FE790184227",1)</v>
      </c>
      <c r="B6" s="9" t="s">
        <v>20</v>
      </c>
      <c r="C6" s="21" t="s">
        <v>21</v>
      </c>
      <c r="D6" s="10" t="s">
        <v>22</v>
      </c>
      <c r="E6" s="10" t="s">
        <v>13</v>
      </c>
      <c r="F6" s="11">
        <v>5.5</v>
      </c>
      <c r="G6" s="12">
        <v>9.9</v>
      </c>
      <c r="H6" s="14"/>
    </row>
    <row r="7" s="1" customFormat="1" ht="92" customHeight="1" spans="1:8">
      <c r="A7" s="8" t="str">
        <f>_xlfn.DISPIMG("ID_02BEAE25F2C844A2A67A1789BA89F621",1)</f>
        <v>=DISPIMG("ID_02BEAE25F2C844A2A67A1789BA89F621",1)</v>
      </c>
      <c r="B7" s="9" t="s">
        <v>23</v>
      </c>
      <c r="C7" s="21" t="s">
        <v>24</v>
      </c>
      <c r="D7" s="10" t="s">
        <v>25</v>
      </c>
      <c r="E7" s="10" t="s">
        <v>13</v>
      </c>
      <c r="F7" s="11">
        <v>5.5</v>
      </c>
      <c r="G7" s="12">
        <v>9.9</v>
      </c>
      <c r="H7" s="14"/>
    </row>
    <row r="8" s="1" customFormat="1" ht="92" customHeight="1" spans="1:8">
      <c r="A8" s="8" t="str">
        <f>_xlfn.DISPIMG("ID_45ACC80749394CBFBE3921E8CC3705E4",1)</f>
        <v>=DISPIMG("ID_45ACC80749394CBFBE3921E8CC3705E4",1)</v>
      </c>
      <c r="B8" s="9" t="s">
        <v>26</v>
      </c>
      <c r="C8" s="21" t="s">
        <v>27</v>
      </c>
      <c r="D8" s="10" t="s">
        <v>22</v>
      </c>
      <c r="E8" s="10" t="s">
        <v>13</v>
      </c>
      <c r="F8" s="11">
        <v>5.5</v>
      </c>
      <c r="G8" s="12">
        <v>9.9</v>
      </c>
      <c r="H8" s="14"/>
    </row>
    <row r="9" s="1" customFormat="1" ht="92" customHeight="1" spans="1:8">
      <c r="A9" s="15" t="str">
        <f>_xlfn.DISPIMG("ID_D156E05A1F2240629221B97A115206DA",1)</f>
        <v>=DISPIMG("ID_D156E05A1F2240629221B97A115206DA",1)</v>
      </c>
      <c r="B9" s="9" t="s">
        <v>28</v>
      </c>
      <c r="C9" s="22" t="s">
        <v>29</v>
      </c>
      <c r="D9" s="17" t="s">
        <v>17</v>
      </c>
      <c r="E9" s="10" t="s">
        <v>13</v>
      </c>
      <c r="F9" s="11">
        <v>5.5</v>
      </c>
      <c r="G9" s="12">
        <v>9.9</v>
      </c>
      <c r="H9" s="14"/>
    </row>
    <row r="10" s="1" customFormat="1" ht="92" customHeight="1" spans="1:8">
      <c r="A10" s="18" t="str">
        <f>_xlfn.DISPIMG("ID_5303D79D998F48FFA6CBA349CD12560B",1)</f>
        <v>=DISPIMG("ID_5303D79D998F48FFA6CBA349CD12560B",1)</v>
      </c>
      <c r="B10" s="9" t="s">
        <v>30</v>
      </c>
      <c r="C10" s="23" t="s">
        <v>31</v>
      </c>
      <c r="D10" s="17" t="s">
        <v>17</v>
      </c>
      <c r="E10" s="10" t="s">
        <v>13</v>
      </c>
      <c r="F10" s="11">
        <v>5.5</v>
      </c>
      <c r="G10" s="12">
        <v>9.9</v>
      </c>
      <c r="H10" s="14"/>
    </row>
    <row r="11" s="1" customFormat="1" ht="92" customHeight="1" spans="1:8">
      <c r="A11" s="18" t="str">
        <f>_xlfn.DISPIMG("ID_446AC31D721B4B48964F213BF214470B",1)</f>
        <v>=DISPIMG("ID_446AC31D721B4B48964F213BF214470B",1)</v>
      </c>
      <c r="B11" s="9" t="s">
        <v>32</v>
      </c>
      <c r="C11" s="23" t="s">
        <v>33</v>
      </c>
      <c r="D11" s="17" t="s">
        <v>22</v>
      </c>
      <c r="E11" s="10" t="s">
        <v>13</v>
      </c>
      <c r="F11" s="11">
        <v>5.5</v>
      </c>
      <c r="G11" s="12">
        <v>9.9</v>
      </c>
      <c r="H11" s="14"/>
    </row>
    <row r="12" s="1" customFormat="1" ht="92" customHeight="1" spans="1:8">
      <c r="A12" s="18" t="str">
        <f>_xlfn.DISPIMG("ID_2993C14ED0E644CB955D5E34BFA6B4E8",1)</f>
        <v>=DISPIMG("ID_2993C14ED0E644CB955D5E34BFA6B4E8",1)</v>
      </c>
      <c r="B12" s="9" t="s">
        <v>34</v>
      </c>
      <c r="C12" s="23" t="s">
        <v>35</v>
      </c>
      <c r="D12" s="17" t="s">
        <v>22</v>
      </c>
      <c r="E12" s="10" t="s">
        <v>13</v>
      </c>
      <c r="F12" s="11">
        <v>5.5</v>
      </c>
      <c r="G12" s="12">
        <v>9.9</v>
      </c>
      <c r="H12" s="14"/>
    </row>
    <row r="13" s="1" customFormat="1" ht="92" customHeight="1" spans="1:8">
      <c r="A13" s="18" t="str">
        <f>_xlfn.DISPIMG("ID_E31A7877CC4F4E768ECFE274DE1F6FF4",1)</f>
        <v>=DISPIMG("ID_E31A7877CC4F4E768ECFE274DE1F6FF4",1)</v>
      </c>
      <c r="B13" s="9" t="s">
        <v>36</v>
      </c>
      <c r="C13" s="23" t="s">
        <v>37</v>
      </c>
      <c r="D13" s="17" t="s">
        <v>22</v>
      </c>
      <c r="E13" s="10" t="s">
        <v>13</v>
      </c>
      <c r="F13" s="11">
        <v>5.5</v>
      </c>
      <c r="G13" s="12">
        <v>9.9</v>
      </c>
      <c r="H13" s="14"/>
    </row>
    <row r="14" s="1" customFormat="1" ht="92" customHeight="1" spans="1:8">
      <c r="A14" s="18" t="str">
        <f>_xlfn.DISPIMG("ID_6D6A521F6DF941248DC036AF01BF2AB2",1)</f>
        <v>=DISPIMG("ID_6D6A521F6DF941248DC036AF01BF2AB2",1)</v>
      </c>
      <c r="B14" s="9" t="s">
        <v>38</v>
      </c>
      <c r="C14" s="23" t="s">
        <v>39</v>
      </c>
      <c r="D14" s="17" t="s">
        <v>25</v>
      </c>
      <c r="E14" s="10" t="s">
        <v>13</v>
      </c>
      <c r="F14" s="11">
        <v>5.5</v>
      </c>
      <c r="G14" s="12">
        <v>9.9</v>
      </c>
      <c r="H14" s="14"/>
    </row>
    <row r="15" s="1" customFormat="1" ht="92" customHeight="1" spans="1:8">
      <c r="A15" s="18" t="str">
        <f>_xlfn.DISPIMG("ID_4C70726F2CA341EA8318798AC3BCE4ED",1)</f>
        <v>=DISPIMG("ID_4C70726F2CA341EA8318798AC3BCE4ED",1)</v>
      </c>
      <c r="B15" s="9" t="s">
        <v>40</v>
      </c>
      <c r="C15" s="23" t="s">
        <v>41</v>
      </c>
      <c r="D15" s="17" t="s">
        <v>22</v>
      </c>
      <c r="E15" s="10" t="s">
        <v>13</v>
      </c>
      <c r="F15" s="11">
        <v>5.5</v>
      </c>
      <c r="G15" s="12">
        <v>9.9</v>
      </c>
      <c r="H15" s="14"/>
    </row>
    <row r="16" s="1" customFormat="1" ht="92" customHeight="1" spans="1:8">
      <c r="A16" s="18" t="str">
        <f>_xlfn.DISPIMG("ID_867E33EE1D7D4A3C8D699FDDBED178EF",1)</f>
        <v>=DISPIMG("ID_867E33EE1D7D4A3C8D699FDDBED178EF",1)</v>
      </c>
      <c r="B16" s="9" t="s">
        <v>42</v>
      </c>
      <c r="C16" s="23" t="s">
        <v>43</v>
      </c>
      <c r="D16" s="17" t="s">
        <v>12</v>
      </c>
      <c r="E16" s="10" t="s">
        <v>13</v>
      </c>
      <c r="F16" s="11">
        <v>5.5</v>
      </c>
      <c r="G16" s="12">
        <v>9.9</v>
      </c>
      <c r="H16" s="14"/>
    </row>
    <row r="17" s="1" customFormat="1" ht="92" customHeight="1" spans="1:8">
      <c r="A17" s="18" t="str">
        <f>_xlfn.DISPIMG("ID_0A65B1226EDF4A8FA46EA8A1FD172088",1)</f>
        <v>=DISPIMG("ID_0A65B1226EDF4A8FA46EA8A1FD172088",1)</v>
      </c>
      <c r="B17" s="9" t="s">
        <v>44</v>
      </c>
      <c r="C17" s="23" t="s">
        <v>45</v>
      </c>
      <c r="D17" s="17" t="s">
        <v>12</v>
      </c>
      <c r="E17" s="10" t="s">
        <v>13</v>
      </c>
      <c r="F17" s="11">
        <v>5.5</v>
      </c>
      <c r="G17" s="12">
        <v>9.9</v>
      </c>
      <c r="H17" s="14"/>
    </row>
    <row r="18" s="1" customFormat="1" ht="92" customHeight="1" spans="1:8">
      <c r="A18" s="18" t="str">
        <f>_xlfn.DISPIMG("ID_21BA25BE2335405996CD08E76A72B5A1",1)</f>
        <v>=DISPIMG("ID_21BA25BE2335405996CD08E76A72B5A1",1)</v>
      </c>
      <c r="B18" s="9" t="s">
        <v>46</v>
      </c>
      <c r="C18" s="23" t="s">
        <v>47</v>
      </c>
      <c r="D18" s="17" t="s">
        <v>12</v>
      </c>
      <c r="E18" s="10" t="s">
        <v>13</v>
      </c>
      <c r="F18" s="11">
        <v>5.5</v>
      </c>
      <c r="G18" s="12">
        <v>9.9</v>
      </c>
      <c r="H18" s="14"/>
    </row>
    <row r="19" s="1" customFormat="1" ht="92" customHeight="1" spans="1:8">
      <c r="A19" s="18" t="str">
        <f>_xlfn.DISPIMG("ID_6D2DA51EDD3D48A1907D5D7C6B54785C",1)</f>
        <v>=DISPIMG("ID_6D2DA51EDD3D48A1907D5D7C6B54785C",1)</v>
      </c>
      <c r="B19" s="9" t="s">
        <v>48</v>
      </c>
      <c r="C19" s="23" t="s">
        <v>49</v>
      </c>
      <c r="D19" s="17" t="s">
        <v>50</v>
      </c>
      <c r="E19" s="10" t="s">
        <v>13</v>
      </c>
      <c r="F19" s="11">
        <v>5.5</v>
      </c>
      <c r="G19" s="12">
        <v>9.9</v>
      </c>
      <c r="H19" s="14"/>
    </row>
    <row r="20" s="1" customFormat="1" ht="92" customHeight="1" spans="1:8">
      <c r="A20" s="18" t="str">
        <f>_xlfn.DISPIMG("ID_E0C7148C5A0441EB81FCC6C437EE685B",1)</f>
        <v>=DISPIMG("ID_E0C7148C5A0441EB81FCC6C437EE685B",1)</v>
      </c>
      <c r="B20" s="9" t="s">
        <v>51</v>
      </c>
      <c r="C20" s="23" t="s">
        <v>52</v>
      </c>
      <c r="D20" s="17" t="s">
        <v>53</v>
      </c>
      <c r="E20" s="10" t="s">
        <v>13</v>
      </c>
      <c r="F20" s="11">
        <v>5.5</v>
      </c>
      <c r="G20" s="12">
        <v>9.9</v>
      </c>
      <c r="H20" s="14"/>
    </row>
    <row r="21" s="1" customFormat="1" ht="92" customHeight="1" spans="1:8">
      <c r="A21" s="18" t="str">
        <f>_xlfn.DISPIMG("ID_41628B1552604C8C9872A436DF6CE337",1)</f>
        <v>=DISPIMG("ID_41628B1552604C8C9872A436DF6CE337",1)</v>
      </c>
      <c r="B21" s="9" t="s">
        <v>54</v>
      </c>
      <c r="C21" s="23" t="s">
        <v>55</v>
      </c>
      <c r="D21" s="17" t="s">
        <v>50</v>
      </c>
      <c r="E21" s="10" t="s">
        <v>13</v>
      </c>
      <c r="F21" s="11">
        <v>5.5</v>
      </c>
      <c r="G21" s="12">
        <v>9.9</v>
      </c>
      <c r="H21" s="14"/>
    </row>
    <row r="22" s="1" customFormat="1" ht="92" customHeight="1" spans="1:8">
      <c r="A22" s="19" t="str">
        <f>_xlfn.DISPIMG("ID_AD310A44F8CB4610A5046EBF70FF4FF4",1)</f>
        <v>=DISPIMG("ID_AD310A44F8CB4610A5046EBF70FF4FF4",1)</v>
      </c>
      <c r="B22" s="9" t="s">
        <v>56</v>
      </c>
      <c r="C22" s="23" t="s">
        <v>57</v>
      </c>
      <c r="D22" s="17" t="s">
        <v>50</v>
      </c>
      <c r="E22" s="10" t="s">
        <v>13</v>
      </c>
      <c r="F22" s="11">
        <v>5.5</v>
      </c>
      <c r="G22" s="12">
        <v>9.9</v>
      </c>
      <c r="H22" s="20"/>
    </row>
    <row r="23" ht="80" customHeight="1"/>
    <row r="24" ht="80" customHeight="1"/>
    <row r="25" ht="80" customHeight="1"/>
    <row r="26" ht="80" customHeight="1"/>
    <row r="27" ht="80" customHeight="1"/>
  </sheetData>
  <sheetProtection formatCells="0" formatColumns="0" formatRows="0" insertRows="0" insertColumns="0" insertHyperlinks="0" deleteColumns="0" deleteRows="0" sort="0" autoFilter="0" pivotTables="0"/>
  <mergeCells count="2">
    <mergeCell ref="A1:H1"/>
    <mergeCell ref="H3:H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名创市集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2025-06-05T15:36:01Z</dcterms:created>
  <dcterms:modified xsi:type="dcterms:W3CDTF">2025-06-05T15:36:14Z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59751C590D904E53B86A958ADACCE23C_11</vt:lpwstr>
  </property>
  <property fmtid="{D5CDD505-2E9C-101B-9397-08002B2CF9AE}" pid="3" name="KSOProductBuildVer">
    <vt:lpwstr>2052-12.1.0.21171</vt:lpwstr>
  </property>
</Properties>
</file>